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UNIO 2017 " sheetId="1" r:id="rId1"/>
  </sheets>
  <externalReferences>
    <externalReference r:id="rId2"/>
  </externalReferences>
  <definedNames>
    <definedName name="_xlnm._FilterDatabase" localSheetId="0" hidden="1">'JUNIO 2017 '!$E$1:$E$427</definedName>
  </definedNames>
  <calcPr calcId="145621"/>
</workbook>
</file>

<file path=xl/calcChain.xml><?xml version="1.0" encoding="utf-8"?>
<calcChain xmlns="http://schemas.openxmlformats.org/spreadsheetml/2006/main">
  <c r="F426" i="1" l="1"/>
  <c r="E426" i="1"/>
  <c r="L372" i="1"/>
  <c r="N369" i="1"/>
  <c r="N368" i="1"/>
  <c r="J365" i="1"/>
  <c r="M364" i="1"/>
  <c r="N364" i="1" s="1"/>
  <c r="N362" i="1"/>
  <c r="A6" i="1"/>
  <c r="G6" i="1" s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229" i="1" s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A252" i="1" s="1"/>
  <c r="G252" i="1" s="1"/>
  <c r="A253" i="1" s="1"/>
  <c r="G253" i="1" s="1"/>
  <c r="A254" i="1" s="1"/>
  <c r="G254" i="1" s="1"/>
  <c r="A255" i="1" s="1"/>
  <c r="G255" i="1" s="1"/>
  <c r="A256" i="1" s="1"/>
  <c r="G256" i="1" s="1"/>
  <c r="A257" i="1" s="1"/>
  <c r="G257" i="1" s="1"/>
  <c r="A258" i="1" s="1"/>
  <c r="G258" i="1" s="1"/>
  <c r="A259" i="1" s="1"/>
  <c r="G259" i="1" s="1"/>
  <c r="A260" i="1" s="1"/>
  <c r="G260" i="1" s="1"/>
  <c r="A261" i="1" s="1"/>
  <c r="G261" i="1" s="1"/>
  <c r="A262" i="1" s="1"/>
  <c r="G262" i="1" s="1"/>
  <c r="A263" i="1" s="1"/>
  <c r="G263" i="1" s="1"/>
  <c r="A264" i="1" s="1"/>
  <c r="G264" i="1" s="1"/>
  <c r="A265" i="1" s="1"/>
  <c r="G265" i="1" s="1"/>
  <c r="A266" i="1" s="1"/>
  <c r="G266" i="1" s="1"/>
  <c r="A267" i="1" s="1"/>
  <c r="G267" i="1" s="1"/>
  <c r="A268" i="1" s="1"/>
  <c r="G268" i="1" s="1"/>
  <c r="A269" i="1" s="1"/>
  <c r="G269" i="1" s="1"/>
  <c r="A270" i="1" s="1"/>
  <c r="G270" i="1" s="1"/>
  <c r="A271" i="1" s="1"/>
  <c r="G271" i="1" s="1"/>
  <c r="A272" i="1" s="1"/>
  <c r="G272" i="1" s="1"/>
  <c r="A273" i="1" s="1"/>
  <c r="G273" i="1" s="1"/>
  <c r="A274" i="1" s="1"/>
  <c r="G274" i="1" s="1"/>
  <c r="A275" i="1" s="1"/>
  <c r="G275" i="1" s="1"/>
  <c r="A276" i="1" s="1"/>
  <c r="G276" i="1" s="1"/>
  <c r="A277" i="1" s="1"/>
  <c r="G277" i="1" s="1"/>
  <c r="A278" i="1" s="1"/>
  <c r="G278" i="1" s="1"/>
  <c r="A279" i="1" s="1"/>
  <c r="G279" i="1" s="1"/>
  <c r="A280" i="1" s="1"/>
  <c r="G280" i="1" s="1"/>
  <c r="A281" i="1" s="1"/>
  <c r="G281" i="1" s="1"/>
  <c r="A282" i="1" s="1"/>
  <c r="G282" i="1" s="1"/>
  <c r="A283" i="1" s="1"/>
  <c r="G283" i="1" s="1"/>
  <c r="A284" i="1" s="1"/>
  <c r="G284" i="1" s="1"/>
  <c r="A285" i="1" s="1"/>
  <c r="G285" i="1" s="1"/>
  <c r="A286" i="1" s="1"/>
  <c r="G286" i="1" s="1"/>
  <c r="A287" i="1" s="1"/>
  <c r="G287" i="1" s="1"/>
  <c r="A288" i="1" s="1"/>
  <c r="G288" i="1" s="1"/>
  <c r="A289" i="1" s="1"/>
  <c r="G289" i="1" s="1"/>
  <c r="A290" i="1" s="1"/>
  <c r="G290" i="1" s="1"/>
  <c r="A291" i="1" s="1"/>
  <c r="G291" i="1" s="1"/>
  <c r="A292" i="1" s="1"/>
  <c r="G292" i="1" s="1"/>
  <c r="A293" i="1" s="1"/>
  <c r="G293" i="1" s="1"/>
  <c r="A294" i="1" s="1"/>
  <c r="G294" i="1" s="1"/>
  <c r="A295" i="1" s="1"/>
  <c r="G295" i="1" s="1"/>
  <c r="A296" i="1" s="1"/>
  <c r="G296" i="1" s="1"/>
  <c r="A297" i="1" s="1"/>
  <c r="G297" i="1" s="1"/>
  <c r="A298" i="1" s="1"/>
  <c r="G298" i="1" s="1"/>
  <c r="A299" i="1" s="1"/>
  <c r="G299" i="1" s="1"/>
  <c r="A300" i="1" s="1"/>
  <c r="G300" i="1" s="1"/>
  <c r="A301" i="1" s="1"/>
  <c r="G301" i="1" s="1"/>
  <c r="A302" i="1" s="1"/>
  <c r="G302" i="1" s="1"/>
  <c r="A303" i="1" s="1"/>
  <c r="G303" i="1" s="1"/>
  <c r="A304" i="1" s="1"/>
  <c r="G304" i="1" s="1"/>
  <c r="A305" i="1" s="1"/>
  <c r="G305" i="1" s="1"/>
  <c r="A306" i="1" s="1"/>
  <c r="G306" i="1" s="1"/>
  <c r="A307" i="1" s="1"/>
  <c r="G307" i="1" s="1"/>
  <c r="A308" i="1" s="1"/>
  <c r="G308" i="1" s="1"/>
  <c r="A309" i="1" s="1"/>
  <c r="G309" i="1" s="1"/>
  <c r="A310" i="1" s="1"/>
  <c r="G310" i="1" s="1"/>
  <c r="A311" i="1" s="1"/>
  <c r="G311" i="1" s="1"/>
  <c r="A312" i="1" s="1"/>
  <c r="G312" i="1" s="1"/>
  <c r="A313" i="1" s="1"/>
  <c r="G313" i="1" s="1"/>
  <c r="A314" i="1" s="1"/>
  <c r="G314" i="1" s="1"/>
  <c r="A315" i="1" s="1"/>
  <c r="G315" i="1" s="1"/>
  <c r="A316" i="1" s="1"/>
  <c r="G316" i="1" s="1"/>
  <c r="A317" i="1" s="1"/>
  <c r="G317" i="1" s="1"/>
  <c r="A318" i="1" s="1"/>
  <c r="G318" i="1" s="1"/>
  <c r="A319" i="1" s="1"/>
  <c r="G319" i="1" s="1"/>
  <c r="A320" i="1" s="1"/>
  <c r="G320" i="1" s="1"/>
  <c r="A321" i="1" s="1"/>
  <c r="G321" i="1" s="1"/>
  <c r="A322" i="1" s="1"/>
  <c r="G322" i="1" s="1"/>
  <c r="A323" i="1" s="1"/>
  <c r="G323" i="1" s="1"/>
  <c r="A324" i="1" s="1"/>
  <c r="G324" i="1" s="1"/>
  <c r="A325" i="1" s="1"/>
  <c r="G325" i="1" s="1"/>
  <c r="A326" i="1" s="1"/>
  <c r="G326" i="1" s="1"/>
  <c r="A327" i="1" s="1"/>
  <c r="G327" i="1" s="1"/>
  <c r="A328" i="1" s="1"/>
  <c r="G328" i="1" s="1"/>
  <c r="A329" i="1" s="1"/>
  <c r="G329" i="1" s="1"/>
  <c r="A330" i="1" s="1"/>
  <c r="G330" i="1" s="1"/>
  <c r="A331" i="1" s="1"/>
  <c r="G331" i="1" s="1"/>
  <c r="A332" i="1" s="1"/>
  <c r="G332" i="1" s="1"/>
  <c r="A333" i="1" s="1"/>
  <c r="G333" i="1" s="1"/>
  <c r="A334" i="1" s="1"/>
  <c r="G334" i="1" s="1"/>
  <c r="A335" i="1" s="1"/>
  <c r="G335" i="1" s="1"/>
  <c r="A336" i="1" s="1"/>
  <c r="G336" i="1" s="1"/>
  <c r="A337" i="1" s="1"/>
  <c r="G337" i="1" s="1"/>
  <c r="A338" i="1" s="1"/>
  <c r="G338" i="1" s="1"/>
  <c r="A339" i="1" s="1"/>
  <c r="G339" i="1" s="1"/>
  <c r="A340" i="1" s="1"/>
  <c r="G340" i="1" s="1"/>
  <c r="A341" i="1" s="1"/>
  <c r="G341" i="1" s="1"/>
  <c r="A342" i="1" s="1"/>
  <c r="G342" i="1" s="1"/>
  <c r="A343" i="1" s="1"/>
  <c r="G343" i="1" s="1"/>
  <c r="A344" i="1" s="1"/>
  <c r="G344" i="1" s="1"/>
  <c r="A345" i="1" s="1"/>
  <c r="G345" i="1" s="1"/>
  <c r="A346" i="1" s="1"/>
  <c r="G346" i="1" s="1"/>
  <c r="A347" i="1" s="1"/>
  <c r="G347" i="1" s="1"/>
  <c r="A348" i="1" s="1"/>
  <c r="G348" i="1" s="1"/>
  <c r="A349" i="1" s="1"/>
  <c r="G349" i="1" s="1"/>
  <c r="A350" i="1" s="1"/>
  <c r="G350" i="1" s="1"/>
  <c r="A351" i="1" s="1"/>
  <c r="G351" i="1" s="1"/>
  <c r="A352" i="1" s="1"/>
  <c r="G352" i="1" s="1"/>
  <c r="A353" i="1" s="1"/>
  <c r="G353" i="1" s="1"/>
  <c r="A354" i="1" s="1"/>
  <c r="G354" i="1" s="1"/>
  <c r="A355" i="1" s="1"/>
  <c r="G355" i="1" s="1"/>
  <c r="A356" i="1" s="1"/>
  <c r="G356" i="1" s="1"/>
  <c r="A357" i="1" s="1"/>
  <c r="G357" i="1" s="1"/>
  <c r="A358" i="1" s="1"/>
  <c r="G358" i="1" s="1"/>
  <c r="A359" i="1" s="1"/>
  <c r="G359" i="1" s="1"/>
  <c r="A360" i="1" s="1"/>
  <c r="G360" i="1" s="1"/>
  <c r="A361" i="1" s="1"/>
  <c r="G361" i="1" s="1"/>
  <c r="A362" i="1" s="1"/>
  <c r="G362" i="1" s="1"/>
  <c r="A363" i="1" s="1"/>
  <c r="G363" i="1" s="1"/>
  <c r="A364" i="1" s="1"/>
  <c r="G364" i="1" s="1"/>
  <c r="A365" i="1" s="1"/>
  <c r="G365" i="1" s="1"/>
  <c r="A366" i="1" s="1"/>
  <c r="G366" i="1" s="1"/>
  <c r="A367" i="1" s="1"/>
  <c r="G367" i="1" s="1"/>
  <c r="A368" i="1" s="1"/>
  <c r="G368" i="1" s="1"/>
  <c r="A369" i="1" s="1"/>
  <c r="G369" i="1" s="1"/>
  <c r="A370" i="1" s="1"/>
  <c r="G370" i="1" s="1"/>
  <c r="A371" i="1" s="1"/>
  <c r="G371" i="1" s="1"/>
  <c r="A372" i="1" s="1"/>
  <c r="G372" i="1" s="1"/>
  <c r="A373" i="1" s="1"/>
  <c r="G373" i="1" s="1"/>
  <c r="A374" i="1" s="1"/>
  <c r="G374" i="1" s="1"/>
  <c r="A375" i="1" s="1"/>
  <c r="G375" i="1" s="1"/>
  <c r="A376" i="1" s="1"/>
  <c r="G376" i="1" s="1"/>
  <c r="A377" i="1" s="1"/>
  <c r="G377" i="1" s="1"/>
  <c r="A378" i="1" s="1"/>
  <c r="G378" i="1" s="1"/>
  <c r="A379" i="1" s="1"/>
  <c r="G379" i="1" s="1"/>
  <c r="A380" i="1" s="1"/>
  <c r="G380" i="1" s="1"/>
  <c r="A381" i="1" s="1"/>
  <c r="G381" i="1" s="1"/>
  <c r="A382" i="1" s="1"/>
  <c r="G382" i="1" s="1"/>
  <c r="A383" i="1" s="1"/>
  <c r="G383" i="1" s="1"/>
  <c r="A384" i="1" s="1"/>
  <c r="G384" i="1" s="1"/>
  <c r="A385" i="1" s="1"/>
  <c r="G385" i="1" s="1"/>
  <c r="A386" i="1" s="1"/>
  <c r="G386" i="1" s="1"/>
  <c r="A387" i="1" s="1"/>
  <c r="G387" i="1" s="1"/>
  <c r="A388" i="1" s="1"/>
  <c r="G388" i="1" s="1"/>
  <c r="A389" i="1" s="1"/>
  <c r="G389" i="1" s="1"/>
  <c r="A390" i="1" s="1"/>
  <c r="G390" i="1" s="1"/>
  <c r="A391" i="1" s="1"/>
  <c r="G391" i="1" s="1"/>
  <c r="A392" i="1" s="1"/>
  <c r="G392" i="1" s="1"/>
  <c r="A393" i="1" s="1"/>
  <c r="G393" i="1" s="1"/>
  <c r="A394" i="1" s="1"/>
  <c r="G394" i="1" s="1"/>
  <c r="A395" i="1" s="1"/>
  <c r="G395" i="1" s="1"/>
  <c r="A396" i="1" s="1"/>
  <c r="G396" i="1" s="1"/>
  <c r="A397" i="1" s="1"/>
  <c r="G397" i="1" s="1"/>
  <c r="A398" i="1" s="1"/>
  <c r="G398" i="1" s="1"/>
  <c r="A399" i="1" s="1"/>
  <c r="G399" i="1" s="1"/>
  <c r="A400" i="1" s="1"/>
  <c r="G400" i="1" s="1"/>
  <c r="A401" i="1" s="1"/>
  <c r="G401" i="1" s="1"/>
  <c r="A402" i="1" s="1"/>
  <c r="G402" i="1" s="1"/>
  <c r="A403" i="1" s="1"/>
  <c r="G403" i="1" s="1"/>
  <c r="A404" i="1" s="1"/>
  <c r="G404" i="1" s="1"/>
  <c r="A405" i="1" s="1"/>
  <c r="G405" i="1" s="1"/>
  <c r="A406" i="1" s="1"/>
  <c r="G406" i="1" s="1"/>
  <c r="A407" i="1" s="1"/>
  <c r="G407" i="1" s="1"/>
  <c r="A408" i="1" s="1"/>
  <c r="G408" i="1" s="1"/>
  <c r="A409" i="1" s="1"/>
  <c r="G409" i="1" s="1"/>
  <c r="A410" i="1" s="1"/>
  <c r="G410" i="1" s="1"/>
  <c r="A411" i="1" s="1"/>
  <c r="G411" i="1" s="1"/>
  <c r="A412" i="1" s="1"/>
  <c r="G412" i="1" s="1"/>
  <c r="A413" i="1" s="1"/>
  <c r="G413" i="1" s="1"/>
  <c r="A414" i="1" s="1"/>
  <c r="G414" i="1" s="1"/>
  <c r="A415" i="1" s="1"/>
  <c r="G415" i="1" s="1"/>
  <c r="A416" i="1" s="1"/>
  <c r="G416" i="1" s="1"/>
  <c r="A417" i="1" s="1"/>
  <c r="G417" i="1" s="1"/>
  <c r="A418" i="1" s="1"/>
  <c r="G418" i="1" s="1"/>
  <c r="A419" i="1" s="1"/>
  <c r="G419" i="1" s="1"/>
  <c r="A420" i="1" s="1"/>
  <c r="G420" i="1" s="1"/>
  <c r="A421" i="1" s="1"/>
  <c r="G421" i="1" s="1"/>
  <c r="A422" i="1" s="1"/>
  <c r="G422" i="1" s="1"/>
  <c r="A423" i="1" s="1"/>
  <c r="G423" i="1" s="1"/>
  <c r="A424" i="1" s="1"/>
  <c r="G424" i="1" s="1"/>
  <c r="A425" i="1" s="1"/>
  <c r="G425" i="1" s="1"/>
  <c r="L367" i="1" s="1"/>
  <c r="L368" i="1" s="1"/>
  <c r="L374" i="1" s="1"/>
  <c r="G5" i="1"/>
  <c r="N370" i="1" l="1"/>
</calcChain>
</file>

<file path=xl/sharedStrings.xml><?xml version="1.0" encoding="utf-8"?>
<sst xmlns="http://schemas.openxmlformats.org/spreadsheetml/2006/main" count="628" uniqueCount="267">
  <si>
    <t>Cuenta corriente 0170490407</t>
  </si>
  <si>
    <t>Por el mes de Junio de 2017</t>
  </si>
  <si>
    <t>fecha</t>
  </si>
  <si>
    <t># Cheque</t>
  </si>
  <si>
    <t>Concepto</t>
  </si>
  <si>
    <t>Cargos</t>
  </si>
  <si>
    <t>Abonos</t>
  </si>
  <si>
    <t>Saldo</t>
  </si>
  <si>
    <t>Saldo Anterior</t>
  </si>
  <si>
    <t>Comisión cheques librados/pagados Mayo-2017</t>
  </si>
  <si>
    <t>Angel Fernando Hernandez Palacios (finiquito)</t>
  </si>
  <si>
    <t>Fernando Mojarro López</t>
  </si>
  <si>
    <t>Traspaso de saneamiento del Agua 0186657788</t>
  </si>
  <si>
    <t>Transf</t>
  </si>
  <si>
    <t>0153984206 Camionera de Jalisco</t>
  </si>
  <si>
    <t>1280488372 Graciela Preciado Bernal (prestamo)</t>
  </si>
  <si>
    <t>2994202775 José Efrain Sierra Espinoza (prestamo)</t>
  </si>
  <si>
    <t>2934366700 Alejandra Valderrama Gómez</t>
  </si>
  <si>
    <t>0455444128 Joaquin Rodrigo Castellanos Flores</t>
  </si>
  <si>
    <t>Traspaso de Infraestructura del Agua 0186658105</t>
  </si>
  <si>
    <t>Depósito de la Recaudación</t>
  </si>
  <si>
    <t>Depósito de la Recaudación (cheque bancomer)</t>
  </si>
  <si>
    <t>Depósito de la Recaudación (cheque otro banco)</t>
  </si>
  <si>
    <t>2948252009 Felicitas Preciado Duran</t>
  </si>
  <si>
    <t>2712216108 Lorena Gutiérrez Siordia (prestamo)</t>
  </si>
  <si>
    <t>0176006787 TAG Soluciones Integrales SA de CV</t>
  </si>
  <si>
    <t>0135312590 Ricardo Vizcarra Pérez (ajuste)</t>
  </si>
  <si>
    <t>CANCELADO</t>
  </si>
  <si>
    <t>María del Socorro Arias Ramos (reposicion de gastos)</t>
  </si>
  <si>
    <t>Textiles y Comercialización Zarate SA de CV</t>
  </si>
  <si>
    <t xml:space="preserve">José Antonio Flores González </t>
  </si>
  <si>
    <t>1514963202 Adrian Salmeron Ochoa</t>
  </si>
  <si>
    <t>2606671926 Alan Marcos Mata Covarrubias</t>
  </si>
  <si>
    <t>2892754517 Julia González Silva</t>
  </si>
  <si>
    <t>2899494812 Silvia Rubio Siordia</t>
  </si>
  <si>
    <t>Banorte 072320004231016768 Intelogic SA de CV</t>
  </si>
  <si>
    <t>2899449728 Rosalío Martínez Martínez</t>
  </si>
  <si>
    <t>1516409091 Ismael Ventura Bernal</t>
  </si>
  <si>
    <t>2703969959 Heli Salvador Martínez Rico</t>
  </si>
  <si>
    <t>Azteca 127320013752417300 Hugo Juárez Flores</t>
  </si>
  <si>
    <t>0146966470 Higinio Robles Ruiz</t>
  </si>
  <si>
    <t>El Porvenir de Ameca</t>
  </si>
  <si>
    <t>Depósito de la Recaudación (cheques Bcomer)</t>
  </si>
  <si>
    <t>Pago Telmex recibo del 31 mayo 2017</t>
  </si>
  <si>
    <t>2884774663 Javier Nuñez Montes</t>
  </si>
  <si>
    <t>1247004621 Fernando Arciniega Romero</t>
  </si>
  <si>
    <t>2823222152 Delia Gómez Bernal</t>
  </si>
  <si>
    <t>2986754643 Celia Montes Martínez</t>
  </si>
  <si>
    <t>0168755132 Victor Erick Castellanos Becerra</t>
  </si>
  <si>
    <t>0158956812 Sergio Parra Peña</t>
  </si>
  <si>
    <t>0480857165 Ignacio Tellez González</t>
  </si>
  <si>
    <t>0199719458 OPS Operadora Panamericana</t>
  </si>
  <si>
    <t>01/95631106 José Federico Ledesma Moran</t>
  </si>
  <si>
    <t>0480852376 Materiales p/Construcción Aviña</t>
  </si>
  <si>
    <t>Bancoppel 137323102098316063 Alberto Roman Bautista López</t>
  </si>
  <si>
    <t xml:space="preserve">0184262409 José Alfredo Ramírez Gutiérrez  </t>
  </si>
  <si>
    <t>Bmer Cash participaciones</t>
  </si>
  <si>
    <t>0189558705 Diaz Haro SC</t>
  </si>
  <si>
    <t>2837151470 Erica Lizeth Vargas Rivera</t>
  </si>
  <si>
    <t>1122706660 Juan Carlos Bernal Rico</t>
  </si>
  <si>
    <t>0150380695 J Filemon Hernández Enriquez</t>
  </si>
  <si>
    <t>Depósito cheque 3274 Jorge Alberto Ochoa Pérez</t>
  </si>
  <si>
    <t>Serv banca internet 01-30 junio 2017</t>
  </si>
  <si>
    <t>Serv banca internet 01-31 mayo 2017</t>
  </si>
  <si>
    <t>IVA Serv banca internet 01-31 mayo 2017</t>
  </si>
  <si>
    <t>2837231814 José de Jesús Gutiérrez Gómez (prestamo)</t>
  </si>
  <si>
    <t>Bancoppel 137821102113236850 Delfino Rendon Segundo (prestamo)</t>
  </si>
  <si>
    <t>2963414582 Silvia Georgina Lamas Fernández</t>
  </si>
  <si>
    <t>Candelario Martínez Torres</t>
  </si>
  <si>
    <t>0167690738 Oscar Daniel Arambula Lechuga</t>
  </si>
  <si>
    <t>Banorte 072320008122866722 Corporativo Juridico Macpre SC</t>
  </si>
  <si>
    <t>1140515892 Ricardo Godina Enriquez</t>
  </si>
  <si>
    <t>2843576671 Rosa Izela Loreto Flores</t>
  </si>
  <si>
    <t>2902073927 Vicente Tellez Gómez (prestamo)</t>
  </si>
  <si>
    <t>2832007878 Agustin Eduardo Godinez Huerta</t>
  </si>
  <si>
    <t>1458498156 Gustavo Gómez Navarro</t>
  </si>
  <si>
    <t>1514343492 Adrian Arias Cortes</t>
  </si>
  <si>
    <t>2846544509 María Elena Guzman Villegas</t>
  </si>
  <si>
    <t>2896957358 Ma Concepción Pulido Alvarez</t>
  </si>
  <si>
    <t>2948170622 Hugo Ivan de León Murillo</t>
  </si>
  <si>
    <t>2960352969 Agripina Carrillo Acevedo</t>
  </si>
  <si>
    <t>2952782081 Pablo Fajardo Montes</t>
  </si>
  <si>
    <t>1470826391 José de Jesús García Medina (prestamo)</t>
  </si>
  <si>
    <t>2924451988 Jose Cruz Montes Mendez</t>
  </si>
  <si>
    <t>María del Rosario Sierra García</t>
  </si>
  <si>
    <t>2947566085 Monica Alejandra Ibarra Macias</t>
  </si>
  <si>
    <t>1247001754 José Guadalupe Alvarez Sandoval</t>
  </si>
  <si>
    <t>1425180155 Ma Claudia Ventura Hernández</t>
  </si>
  <si>
    <t>2995775868 Bianca Amparo Murillo Velázquez</t>
  </si>
  <si>
    <t>1199697349 José Martín Bailon Márquez</t>
  </si>
  <si>
    <t>1419480277 Julian Flores Topete</t>
  </si>
  <si>
    <t>1267647654 Abel Miramontes Ayon (prestamo)</t>
  </si>
  <si>
    <t>María Guadalupe Yanet Gómez Tamayo (finiquito)</t>
  </si>
  <si>
    <t>Ana Alicia Meza Arvizu (finiquito)</t>
  </si>
  <si>
    <t>Pago al SAT Multas</t>
  </si>
  <si>
    <t>0191604902 Sistema DIF Municipal</t>
  </si>
  <si>
    <t>2996515746 Adrian Sánchez Cercas (prestamo)</t>
  </si>
  <si>
    <t>2997411596 Jesús Antonio Cruz Torres (prestamo)</t>
  </si>
  <si>
    <t>Alma Sagrario Navarro Hernández</t>
  </si>
  <si>
    <t>Banorte 07210002278882788 Maq Cen SA de CV</t>
  </si>
  <si>
    <t>1246991769 Elfriede Rosa Kass Czerwunski</t>
  </si>
  <si>
    <t>Depósito por derechos Municipales</t>
  </si>
  <si>
    <t>1519901612 Rosario Lizeth Moyeda Ruiz</t>
  </si>
  <si>
    <t>118147266 Socorro Rodríguez Mariscal</t>
  </si>
  <si>
    <t>0195631106 José Federkico Ledesma Moran</t>
  </si>
  <si>
    <t>1168328331 Carlos Eduardo Argeli Vázquez Guzman</t>
  </si>
  <si>
    <t>1167621140 Alfonso González Monrroy</t>
  </si>
  <si>
    <t>0199647910 Yolanda Lucia González Blanco</t>
  </si>
  <si>
    <t>1246991920 Alvaro Ramiro Estrada Carrillo</t>
  </si>
  <si>
    <t>2865713757 José Siordia Bernal</t>
  </si>
  <si>
    <t>2601655736 Adan Ruiz Nuñez</t>
  </si>
  <si>
    <t>2835584086 María del Carmen Orendaín Jiménez</t>
  </si>
  <si>
    <t>Scotiabank 044320010098625330 Agrorons SPR de RL</t>
  </si>
  <si>
    <t>26977697129 Gabriel Lepe Guerrero</t>
  </si>
  <si>
    <t>0196158196 Herculano Castorena Arce</t>
  </si>
  <si>
    <t>1252856484 Leopoldo Hernández García</t>
  </si>
  <si>
    <t>0480855707 Eduardo Ramos Romero</t>
  </si>
  <si>
    <t>2837155166 Rereyda Luisa Cervantes Gómez</t>
  </si>
  <si>
    <t>0455660726 Marcela Gómez Montes</t>
  </si>
  <si>
    <t>0160403903 Roberto Lara Hernández</t>
  </si>
  <si>
    <t>Traspaso de la corriente del agua</t>
  </si>
  <si>
    <t>0172603462 Grupo Motormexa Guadalajara SA</t>
  </si>
  <si>
    <t>2870702439 Edgar Fernando Bernal Estrada (prestamo)</t>
  </si>
  <si>
    <t>Rosa María Ruiz Rodríguez (Grupo Esperanza de Dios Contigo)</t>
  </si>
  <si>
    <t>Reintegro factura vale 3,480.00  se pago por 34,810.00 a Joaquin Rodrigo Castellanos Flores</t>
  </si>
  <si>
    <t>0164746589 Alfonso Valenzuela Mendoza</t>
  </si>
  <si>
    <t>2837231865 David Martínez Ventura (prestamo)</t>
  </si>
  <si>
    <t>1473873587 Lucía Dóminguez Ventura</t>
  </si>
  <si>
    <t>María Guadalupe Marlene Lopez Tovar</t>
  </si>
  <si>
    <t>1517993196 Gabriel Bailón Flores (prestamo)</t>
  </si>
  <si>
    <t xml:space="preserve">Depósito de la Recaudación </t>
  </si>
  <si>
    <t>Depósito pago de préstamo de Perla Patricia Valenzuela Parra</t>
  </si>
  <si>
    <t>1265838983 Milagros Sarahi Ibarra Flores (prestamo)</t>
  </si>
  <si>
    <t>2864646169 José Angel González Ruiz (prestamo)</t>
  </si>
  <si>
    <t>1446919685 Miguel Corona Sánchez</t>
  </si>
  <si>
    <t>1154931386 Héctor Rodrigo Gutiérrez Villa</t>
  </si>
  <si>
    <t>Felicitas Ramos Fregoso</t>
  </si>
  <si>
    <t>Absalon Sierra Ocegueda</t>
  </si>
  <si>
    <t>1519937110 Javier Gracia Gutiérrez (ptmo Personal)</t>
  </si>
  <si>
    <t>Scotiabank 044320010095396031 Alta Gestión Municipal AC</t>
  </si>
  <si>
    <t>Banorte 072320002164953356 Alicia Esther González Casillas</t>
  </si>
  <si>
    <t>Raul Antonio Aguirre Reyes  (finiquito)</t>
  </si>
  <si>
    <t>Banorte 072010002278882788 MaqCen SA de CV</t>
  </si>
  <si>
    <t>29489252009 Felicitas Preciado Duran</t>
  </si>
  <si>
    <t>Azteca 127320013752417300 Hugo Juárez Flores (1a quincena Jun 17)</t>
  </si>
  <si>
    <t>Santander 014320920020954636 Servicios de Comunicación  Barresa</t>
  </si>
  <si>
    <t>1258867593 Antonio Noe Aldaz Velez</t>
  </si>
  <si>
    <t>0153984206 Camionera de Jalisco SA de CV</t>
  </si>
  <si>
    <t>Sergio RodolfoTapia Jiménez</t>
  </si>
  <si>
    <t>Dispersión Nómina Proyecto Ocomio</t>
  </si>
  <si>
    <t>Traspaso de la cuenta de Proyecto Ocomo p/nómina</t>
  </si>
  <si>
    <t>2841017160 Hector Enrique Barba Gómez</t>
  </si>
  <si>
    <t>0195567408 Feliciano Barboza Pérez</t>
  </si>
  <si>
    <t>Banorte Nómina Luis Manuel Velez Fregoso</t>
  </si>
  <si>
    <t>Banorte Nómina Marisol Becerra González</t>
  </si>
  <si>
    <t>Bancoppel Nómina Delfino Rendon Segundo</t>
  </si>
  <si>
    <t>Azteca Nómina de Jorge Rodolfo Cruz Cisneros</t>
  </si>
  <si>
    <t>Banamex Marleny del Rocio Hurtado Tavares</t>
  </si>
  <si>
    <t>Azteca Santos Santiago Olmedo</t>
  </si>
  <si>
    <t>Bancoppel Gustavo García Figueroa</t>
  </si>
  <si>
    <t>Azteca Homero José Arvizu Gil</t>
  </si>
  <si>
    <t>Azteca Francisco Carlos Salas Carranza</t>
  </si>
  <si>
    <t>Azteca Martín Mancillas Mora</t>
  </si>
  <si>
    <t>Azteca Sebastian Hernández Arias</t>
  </si>
  <si>
    <t>Azteca José Manuel González Campos</t>
  </si>
  <si>
    <t>Bancoppel Carlos Torres Moran</t>
  </si>
  <si>
    <t>Bancoppel Salvador Carrillo Murillo</t>
  </si>
  <si>
    <t>Azteca José Manuel García Figueroa</t>
  </si>
  <si>
    <t xml:space="preserve">HSBC Laura Marisol Rodriguez Casillas </t>
  </si>
  <si>
    <t>Bmer Cash Participaciones</t>
  </si>
  <si>
    <t>Dispersión Nómina Base</t>
  </si>
  <si>
    <t>Dispersión Nómina Eventuales</t>
  </si>
  <si>
    <t>Dispersión Nómina Seguridad Pública</t>
  </si>
  <si>
    <t>Dispersión Nómina Agua Potable</t>
  </si>
  <si>
    <t>Dispersión Nómina Pensionados</t>
  </si>
  <si>
    <t>Dispersión Nómina Extras y Eventuales</t>
  </si>
  <si>
    <t>CFE Suministrador de Servicios Básicos</t>
  </si>
  <si>
    <t>Comisión por Certificación de cheque 3423</t>
  </si>
  <si>
    <t>IVA de Comisión por Certificación de cheque 3423</t>
  </si>
  <si>
    <t>Blanca Marisa Gamez González</t>
  </si>
  <si>
    <t>2629446834 Ruben Dario Romero Romero</t>
  </si>
  <si>
    <t>0101344846 Productora de leche la Tizapa</t>
  </si>
  <si>
    <t>2712971828 Irene Magali Arquieta González</t>
  </si>
  <si>
    <t>0140784567 Daniel Valenzuela Montes</t>
  </si>
  <si>
    <t>0480855499 Jesús Fernando Suárez Romero</t>
  </si>
  <si>
    <t>0144531868 Comerzializadora Electrica Monjaraz</t>
  </si>
  <si>
    <t>0135312590 Ricardo Vizcarra Pérez</t>
  </si>
  <si>
    <t>0199719458 OPS Operadora Panamericana del Sur</t>
  </si>
  <si>
    <t>0136536646 Super Servicio 5 Minas SA de CV</t>
  </si>
  <si>
    <t>1247005660 Jorge Amado Sánchez</t>
  </si>
  <si>
    <t>2712216752 Julio Israel Gómez Esquivel (prestamo)</t>
  </si>
  <si>
    <t>Bajío 030320762077602018 Isonomía Legal SC</t>
  </si>
  <si>
    <t>Asociación Ganadera Local de Etzatlán</t>
  </si>
  <si>
    <t>2712215284 Perla Patricia Valenzuela Parra (prestamo)</t>
  </si>
  <si>
    <t>0480852295 Sara García Lupercio</t>
  </si>
  <si>
    <t>1199609024 Juana Castañeda Luquin</t>
  </si>
  <si>
    <t>2837155166 Nereyda Luisa Cervantes Gómez</t>
  </si>
  <si>
    <t>0195000440 Juan Armando Salgado Segura</t>
  </si>
  <si>
    <t>2785589371 David García Chavez</t>
  </si>
  <si>
    <t>0162464748 Iecisa México SA de CV</t>
  </si>
  <si>
    <t>01353125902 Ricardo Vizcarra Pérez</t>
  </si>
  <si>
    <t>0188764018 Guillermo Martínez García</t>
  </si>
  <si>
    <t>0170509000 Guadalupe Ramírez Luna</t>
  </si>
  <si>
    <t>1246997287 Rigoberto Arquieta Vadillo</t>
  </si>
  <si>
    <t>2648680493 José Guadalupe Alcaraz Escobedo</t>
  </si>
  <si>
    <t>1130546976 Cesar Maklao González López</t>
  </si>
  <si>
    <t>Banamex 002320900540257764 Bertha Alicia Flores Velazco</t>
  </si>
  <si>
    <t>2712973790 Jaime Esquivel Pérez (prestamo)</t>
  </si>
  <si>
    <t>1525688310 Rigoberto Cano Parada (prestamo)</t>
  </si>
  <si>
    <t>Banamex 002320713100255393 Army Uniformes</t>
  </si>
  <si>
    <t>0161651846 Gabriel Ovidio Aguila Topete</t>
  </si>
  <si>
    <t>Victor Hugo Pérez Topete</t>
  </si>
  <si>
    <t>0453210960 Maqui-Usa SA de CV</t>
  </si>
  <si>
    <t>Pago ajuste impuestos Octubre 2016</t>
  </si>
  <si>
    <t>0448448353 Tracsa Sapi SA de CV</t>
  </si>
  <si>
    <t>2779978755 José Mauro Hernandez Olmedo</t>
  </si>
  <si>
    <t>Lucero Ivette Montaño Aguayo</t>
  </si>
  <si>
    <t>Marían del Socorro Arias Ramos (reposición de gastos)</t>
  </si>
  <si>
    <t>2733779378 Ceclia Aguilar Meza</t>
  </si>
  <si>
    <t>"El Porvenir de Ameca"</t>
  </si>
  <si>
    <t>María Graciela García Martínez</t>
  </si>
  <si>
    <t>1209361936 Enrique Wrekeitzen González</t>
  </si>
  <si>
    <t>0187138962 José Alberto Romero Romero</t>
  </si>
  <si>
    <t>0193102327 Silvia Lorena Flores Velasco</t>
  </si>
  <si>
    <t>0459115994 Karina Elizabeth Ledesma Cendejas</t>
  </si>
  <si>
    <t>1505785170 Jesús Eduardo Aviña Caballero</t>
  </si>
  <si>
    <t>0455444128 Joaquín Rodrigo Castellanos Flores</t>
  </si>
  <si>
    <t>0151845020 Gilberto Arceo Navarro</t>
  </si>
  <si>
    <t>0135824095 Fermín Zúñiga Díaz</t>
  </si>
  <si>
    <t>0164166426 Victor Hugo Pérez Topete</t>
  </si>
  <si>
    <t>0144531868 Comercializadora Eléctrica Monraraz</t>
  </si>
  <si>
    <t>1178935505 Salvador Abraham Cuadros Zepeda</t>
  </si>
  <si>
    <t>Guillermo Godina Enriquez</t>
  </si>
  <si>
    <t xml:space="preserve">Ignacio Flores Gomez </t>
  </si>
  <si>
    <t>HSBC Jamsa Compresores y Equipos</t>
  </si>
  <si>
    <t>1286495567 Luis Enrique Vázquez Pérez (prestamo)</t>
  </si>
  <si>
    <t>2885713757 José Siordia Bernal</t>
  </si>
  <si>
    <t>2975807166 Oscari Plascencia García (prestamo)</t>
  </si>
  <si>
    <t>2855211816 Esteban Aviña Arciniega</t>
  </si>
  <si>
    <t>0446778607 Roca Automotriz Vallarta SA de CV</t>
  </si>
  <si>
    <t>2936441599 Rosendo Villa Vallejo (prestamo)</t>
  </si>
  <si>
    <t>2996936628 Monica Margarita Gutierrez Siordia</t>
  </si>
  <si>
    <t>2902074176 Enrique Mojarro Berumen</t>
  </si>
  <si>
    <t>1290523356 Sean Montgomery Smith Márquez</t>
  </si>
  <si>
    <t>Juan Muro Rodríguez</t>
  </si>
  <si>
    <t>Everardo Medina Flores</t>
  </si>
  <si>
    <t>0445175135 Refaccionaria Camionera de Occidente</t>
  </si>
  <si>
    <t>0450608823 Refacciones y partes automotrices  SA</t>
  </si>
  <si>
    <t>1246990053 María Concepción Suárez Romero</t>
  </si>
  <si>
    <t>Perla Patricia Valenzuela Parra (finiquito)</t>
  </si>
  <si>
    <t>cheques en tránsito</t>
  </si>
  <si>
    <t>0197917287 Alberto Jorge Castillejo</t>
  </si>
  <si>
    <t>Fecha</t>
  </si>
  <si>
    <t>Número</t>
  </si>
  <si>
    <t>Importe</t>
  </si>
  <si>
    <t>Nombre</t>
  </si>
  <si>
    <t>Ma. Del Carmen Llamas Aceves</t>
  </si>
  <si>
    <t>Isabel Alexandra López Torres</t>
  </si>
  <si>
    <t>Traspaso de la de forta p/pago de nóminas</t>
  </si>
  <si>
    <t>Traspaso de Proyecto Ocomo p/pago de Nómina</t>
  </si>
  <si>
    <t>Dispersión Nómina Proyecto Ocomo</t>
  </si>
  <si>
    <t>Azteca Hugo Juárez Flores</t>
  </si>
  <si>
    <t>SALDO EN BANCOS</t>
  </si>
  <si>
    <t>SALDO EN LIBROS</t>
  </si>
  <si>
    <t>DIFERENCIA</t>
  </si>
  <si>
    <t>CHEQUES EN TRANSITO</t>
  </si>
  <si>
    <t>Depósito de la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</si>
</sst>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6363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0" fontId="0" fillId="0" borderId="0" xfId="1" applyNumberFormat="1" applyFont="1"/>
    <xf numFmtId="14" fontId="0" fillId="0" borderId="1" xfId="1" applyNumberFormat="1" applyFont="1" applyFill="1" applyBorder="1"/>
    <xf numFmtId="0" fontId="0" fillId="0" borderId="1" xfId="1" applyNumberFormat="1" applyFont="1" applyFill="1" applyBorder="1"/>
    <xf numFmtId="43" fontId="0" fillId="0" borderId="1" xfId="1" applyFont="1" applyFill="1" applyBorder="1" applyAlignment="1">
      <alignment horizontal="left"/>
    </xf>
    <xf numFmtId="43" fontId="0" fillId="0" borderId="1" xfId="1" applyFont="1" applyFill="1" applyBorder="1"/>
    <xf numFmtId="43" fontId="0" fillId="0" borderId="1" xfId="1" applyFont="1" applyFill="1" applyBorder="1" applyAlignment="1">
      <alignment horizontal="justify"/>
    </xf>
    <xf numFmtId="43" fontId="0" fillId="0" borderId="1" xfId="1" applyFont="1" applyFill="1" applyBorder="1" applyAlignment="1">
      <alignment vertical="center"/>
    </xf>
    <xf numFmtId="43" fontId="0" fillId="0" borderId="1" xfId="1" quotePrefix="1" applyFont="1" applyFill="1" applyBorder="1" applyAlignment="1">
      <alignment horizontal="justify"/>
    </xf>
    <xf numFmtId="43" fontId="0" fillId="0" borderId="0" xfId="1" applyFont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0" fontId="3" fillId="0" borderId="1" xfId="0" applyFont="1" applyFill="1" applyBorder="1"/>
    <xf numFmtId="43" fontId="0" fillId="0" borderId="1" xfId="1" applyFont="1" applyBorder="1" applyAlignment="1">
      <alignment vertical="center"/>
    </xf>
    <xf numFmtId="0" fontId="3" fillId="0" borderId="1" xfId="0" quotePrefix="1" applyFont="1" applyFill="1" applyBorder="1"/>
    <xf numFmtId="43" fontId="0" fillId="0" borderId="1" xfId="1" quotePrefix="1" applyFont="1" applyFill="1" applyBorder="1" applyAlignment="1">
      <alignment horizontal="left"/>
    </xf>
    <xf numFmtId="0" fontId="0" fillId="0" borderId="1" xfId="1" applyNumberFormat="1" applyFont="1" applyFill="1" applyBorder="1" applyAlignment="1">
      <alignment horizontal="justify"/>
    </xf>
    <xf numFmtId="43" fontId="0" fillId="0" borderId="2" xfId="1" applyFont="1" applyFill="1" applyBorder="1"/>
    <xf numFmtId="43" fontId="0" fillId="0" borderId="3" xfId="1" applyFont="1" applyFill="1" applyBorder="1"/>
    <xf numFmtId="0" fontId="0" fillId="0" borderId="0" xfId="0" applyFill="1"/>
    <xf numFmtId="43" fontId="0" fillId="0" borderId="1" xfId="1" quotePrefix="1" applyFont="1" applyFill="1" applyBorder="1" applyAlignment="1">
      <alignment vertical="center"/>
    </xf>
    <xf numFmtId="43" fontId="0" fillId="0" borderId="2" xfId="1" applyFont="1" applyFill="1" applyBorder="1" applyAlignment="1">
      <alignment horizontal="justify"/>
    </xf>
    <xf numFmtId="0" fontId="4" fillId="0" borderId="1" xfId="0" applyFont="1" applyBorder="1"/>
    <xf numFmtId="43" fontId="0" fillId="0" borderId="4" xfId="1" applyFont="1" applyBorder="1" applyAlignment="1">
      <alignment vertical="center"/>
    </xf>
    <xf numFmtId="0" fontId="4" fillId="0" borderId="1" xfId="0" quotePrefix="1" applyFont="1" applyBorder="1"/>
    <xf numFmtId="43" fontId="0" fillId="0" borderId="3" xfId="1" applyFont="1" applyFill="1" applyBorder="1" applyAlignment="1">
      <alignment horizontal="justify"/>
    </xf>
    <xf numFmtId="43" fontId="0" fillId="0" borderId="0" xfId="1" applyFont="1" applyFill="1"/>
    <xf numFmtId="164" fontId="5" fillId="0" borderId="1" xfId="0" applyNumberFormat="1" applyFont="1" applyBorder="1"/>
    <xf numFmtId="43" fontId="1" fillId="0" borderId="1" xfId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justify"/>
    </xf>
    <xf numFmtId="43" fontId="0" fillId="2" borderId="1" xfId="1" applyFont="1" applyFill="1" applyBorder="1"/>
    <xf numFmtId="8" fontId="5" fillId="3" borderId="1" xfId="0" applyNumberFormat="1" applyFont="1" applyFill="1" applyBorder="1" applyAlignment="1">
      <alignment horizontal="center" vertical="center" wrapText="1"/>
    </xf>
    <xf numFmtId="43" fontId="0" fillId="0" borderId="5" xfId="1" applyFont="1" applyFill="1" applyBorder="1"/>
    <xf numFmtId="8" fontId="5" fillId="0" borderId="1" xfId="0" applyNumberFormat="1" applyFont="1" applyBorder="1" applyAlignment="1">
      <alignment horizontal="center"/>
    </xf>
    <xf numFmtId="4" fontId="5" fillId="0" borderId="0" xfId="0" applyNumberFormat="1" applyFont="1"/>
    <xf numFmtId="0" fontId="4" fillId="0" borderId="0" xfId="0" applyFont="1"/>
    <xf numFmtId="43" fontId="4" fillId="0" borderId="1" xfId="1" applyFont="1" applyFill="1" applyBorder="1" applyAlignment="1">
      <alignment horizontal="center" vertical="center" wrapText="1"/>
    </xf>
    <xf numFmtId="43" fontId="2" fillId="0" borderId="0" xfId="1" applyFont="1"/>
    <xf numFmtId="43" fontId="0" fillId="0" borderId="0" xfId="1" applyFont="1" applyFill="1" applyAlignment="1">
      <alignment vertical="center"/>
    </xf>
    <xf numFmtId="43" fontId="0" fillId="0" borderId="0" xfId="1" applyFont="1" applyBorder="1" applyAlignment="1">
      <alignment vertical="center"/>
    </xf>
    <xf numFmtId="43" fontId="0" fillId="0" borderId="0" xfId="1" applyFont="1" applyBorder="1"/>
    <xf numFmtId="43" fontId="2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3" fontId="0" fillId="0" borderId="0" xfId="1" applyNumberFormat="1" applyFont="1" applyFill="1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horizontal="justify"/>
    </xf>
    <xf numFmtId="14" fontId="0" fillId="0" borderId="1" xfId="1" applyNumberFormat="1" applyFont="1" applyFill="1" applyBorder="1" applyAlignment="1">
      <alignment vertical="center"/>
    </xf>
    <xf numFmtId="14" fontId="0" fillId="0" borderId="1" xfId="1" applyNumberFormat="1" applyFont="1" applyBorder="1" applyAlignment="1">
      <alignment vertical="center"/>
    </xf>
    <xf numFmtId="43" fontId="0" fillId="0" borderId="2" xfId="1" applyFont="1" applyBorder="1"/>
    <xf numFmtId="43" fontId="2" fillId="0" borderId="1" xfId="1" applyFont="1" applyBorder="1"/>
    <xf numFmtId="43" fontId="0" fillId="0" borderId="5" xfId="1" applyFont="1" applyBorder="1"/>
    <xf numFmtId="0" fontId="6" fillId="3" borderId="1" xfId="0" applyFont="1" applyFill="1" applyBorder="1" applyAlignment="1">
      <alignment vertical="center" wrapText="1"/>
    </xf>
    <xf numFmtId="43" fontId="0" fillId="0" borderId="4" xfId="1" applyFont="1" applyBorder="1"/>
    <xf numFmtId="8" fontId="5" fillId="3" borderId="6" xfId="0" applyNumberFormat="1" applyFont="1" applyFill="1" applyBorder="1" applyAlignment="1">
      <alignment vertical="center" wrapText="1"/>
    </xf>
    <xf numFmtId="14" fontId="0" fillId="0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TA%20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5"/>
      <sheetName val="NOVIEMBRE 2015"/>
      <sheetName val="DICIEMBRE 2015"/>
      <sheetName val="ENERO 2016"/>
      <sheetName val="FEBRERO 2016"/>
      <sheetName val="MARZO 2016 "/>
      <sheetName val="ABRIL 2016 "/>
      <sheetName val="MAYO 2016"/>
      <sheetName val="JUNIO 2016"/>
      <sheetName val="JULIO 2016 "/>
      <sheetName val="AGOSTO 2016  "/>
      <sheetName val="SEPTIEMBRE 2016 "/>
      <sheetName val="OCTUBRE 2016"/>
      <sheetName val="NOVIEMBRE 2016 "/>
      <sheetName val="DICIEMBRE 2016 "/>
      <sheetName val="ENERO 2017"/>
      <sheetName val="FEBRERO 2017"/>
      <sheetName val="MARZO 2017"/>
      <sheetName val="ABRIL 2017 "/>
      <sheetName val="MAYO 2017 "/>
      <sheetName val="JUNIO 2017 "/>
      <sheetName val="JULIO 2017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08">
          <cell r="G408">
            <v>13027.219999999648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7"/>
  <sheetViews>
    <sheetView tabSelected="1" topLeftCell="A43" zoomScaleNormal="100" workbookViewId="0">
      <selection activeCell="D81" sqref="D81"/>
    </sheetView>
  </sheetViews>
  <sheetFormatPr baseColWidth="10" defaultRowHeight="15" x14ac:dyDescent="0.25"/>
  <cols>
    <col min="1" max="1" width="1.5703125" style="3" customWidth="1"/>
    <col min="2" max="2" width="11.5703125" style="3" customWidth="1"/>
    <col min="3" max="3" width="11.140625" style="9" customWidth="1"/>
    <col min="4" max="4" width="43.85546875" style="3" customWidth="1"/>
    <col min="5" max="6" width="14.140625" style="3" bestFit="1" customWidth="1"/>
    <col min="7" max="8" width="15.7109375" style="3" customWidth="1"/>
    <col min="9" max="9" width="16.85546875" style="3" bestFit="1" customWidth="1"/>
    <col min="10" max="10" width="14" style="3" customWidth="1"/>
    <col min="11" max="11" width="26.5703125" style="3" bestFit="1" customWidth="1"/>
    <col min="12" max="12" width="15.85546875" style="3" bestFit="1" customWidth="1"/>
    <col min="13" max="13" width="13.140625" style="3" bestFit="1" customWidth="1"/>
    <col min="14" max="14" width="13.42578125" style="3" customWidth="1"/>
    <col min="15" max="15" width="13.140625" style="3" bestFit="1" customWidth="1"/>
    <col min="16" max="16" width="13.5703125" style="3" bestFit="1" customWidth="1"/>
    <col min="17" max="17" width="13.140625" style="3" bestFit="1" customWidth="1"/>
    <col min="18" max="18" width="11.42578125" style="3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5"/>
    </row>
    <row r="4" spans="1:8" x14ac:dyDescent="0.2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8" s="3" customFormat="1" x14ac:dyDescent="0.25">
      <c r="C5" s="9"/>
      <c r="D5" s="2" t="s">
        <v>8</v>
      </c>
      <c r="G5" s="3">
        <f>'[1]MAYO 2017 '!G408</f>
        <v>13027.219999999648</v>
      </c>
    </row>
    <row r="6" spans="1:8" s="3" customFormat="1" ht="15.75" customHeight="1" x14ac:dyDescent="0.25">
      <c r="A6" s="3">
        <f>G5</f>
        <v>13027.219999999648</v>
      </c>
      <c r="B6" s="10">
        <v>42887</v>
      </c>
      <c r="C6" s="11"/>
      <c r="D6" s="12" t="s">
        <v>9</v>
      </c>
      <c r="E6" s="13">
        <v>848</v>
      </c>
      <c r="F6" s="13"/>
      <c r="G6" s="6">
        <f>A6-E6+F6</f>
        <v>12179.219999999648</v>
      </c>
    </row>
    <row r="7" spans="1:8" s="3" customFormat="1" ht="15.75" customHeight="1" x14ac:dyDescent="0.25">
      <c r="A7" s="3">
        <f t="shared" ref="A7:A70" si="0">G6</f>
        <v>12179.219999999648</v>
      </c>
      <c r="B7" s="10">
        <v>42887</v>
      </c>
      <c r="C7" s="11"/>
      <c r="D7" s="12" t="s">
        <v>9</v>
      </c>
      <c r="E7" s="13">
        <v>135.68</v>
      </c>
      <c r="F7" s="13"/>
      <c r="G7" s="6">
        <f t="shared" ref="G7:G70" si="1">A7-E7+F7</f>
        <v>12043.539999999648</v>
      </c>
    </row>
    <row r="8" spans="1:8" s="3" customFormat="1" x14ac:dyDescent="0.25">
      <c r="A8" s="3">
        <f t="shared" si="0"/>
        <v>12043.539999999648</v>
      </c>
      <c r="B8" s="10">
        <v>42887</v>
      </c>
      <c r="C8" s="11">
        <v>3401</v>
      </c>
      <c r="D8" s="14" t="s">
        <v>10</v>
      </c>
      <c r="E8" s="15">
        <v>5243.05</v>
      </c>
      <c r="F8" s="13"/>
      <c r="G8" s="6">
        <f t="shared" si="1"/>
        <v>6800.4899999996478</v>
      </c>
    </row>
    <row r="9" spans="1:8" s="3" customFormat="1" ht="15" customHeight="1" x14ac:dyDescent="0.25">
      <c r="A9" s="3">
        <f t="shared" si="0"/>
        <v>6800.4899999996478</v>
      </c>
      <c r="B9" s="10">
        <v>42887</v>
      </c>
      <c r="C9" s="11">
        <v>3402</v>
      </c>
      <c r="D9" s="14" t="s">
        <v>11</v>
      </c>
      <c r="E9" s="15">
        <v>3000</v>
      </c>
      <c r="F9" s="13"/>
      <c r="G9" s="6">
        <f t="shared" si="1"/>
        <v>3800.4899999996478</v>
      </c>
    </row>
    <row r="10" spans="1:8" s="3" customFormat="1" x14ac:dyDescent="0.25">
      <c r="A10" s="3">
        <f t="shared" si="0"/>
        <v>3800.4899999996478</v>
      </c>
      <c r="B10" s="10">
        <v>42887</v>
      </c>
      <c r="C10" s="11"/>
      <c r="D10" s="14" t="s">
        <v>12</v>
      </c>
      <c r="E10" s="13"/>
      <c r="F10" s="13">
        <v>200000</v>
      </c>
      <c r="G10" s="6">
        <f t="shared" si="1"/>
        <v>203800.48999999964</v>
      </c>
    </row>
    <row r="11" spans="1:8" s="3" customFormat="1" x14ac:dyDescent="0.25">
      <c r="A11" s="3">
        <f t="shared" si="0"/>
        <v>203800.48999999964</v>
      </c>
      <c r="B11" s="10">
        <v>42887</v>
      </c>
      <c r="C11" s="11" t="s">
        <v>13</v>
      </c>
      <c r="D11" s="16" t="s">
        <v>14</v>
      </c>
      <c r="E11" s="13">
        <v>84078.83</v>
      </c>
      <c r="F11" s="13"/>
      <c r="G11" s="6">
        <f t="shared" si="1"/>
        <v>119721.65999999964</v>
      </c>
    </row>
    <row r="12" spans="1:8" s="3" customFormat="1" ht="15" customHeight="1" x14ac:dyDescent="0.25">
      <c r="A12" s="17">
        <f t="shared" si="0"/>
        <v>119721.65999999964</v>
      </c>
      <c r="B12" s="10">
        <v>42887</v>
      </c>
      <c r="C12" s="18" t="s">
        <v>13</v>
      </c>
      <c r="D12" s="19" t="s">
        <v>15</v>
      </c>
      <c r="E12" s="13">
        <v>3000</v>
      </c>
      <c r="F12" s="13"/>
      <c r="G12" s="20">
        <f t="shared" si="1"/>
        <v>116721.65999999964</v>
      </c>
    </row>
    <row r="13" spans="1:8" s="3" customFormat="1" x14ac:dyDescent="0.25">
      <c r="A13" s="3">
        <f t="shared" si="0"/>
        <v>116721.65999999964</v>
      </c>
      <c r="B13" s="10">
        <v>42887</v>
      </c>
      <c r="C13" s="18" t="s">
        <v>13</v>
      </c>
      <c r="D13" s="19" t="s">
        <v>16</v>
      </c>
      <c r="E13" s="13">
        <v>1500</v>
      </c>
      <c r="F13" s="13"/>
      <c r="G13" s="6">
        <f t="shared" si="1"/>
        <v>115221.65999999964</v>
      </c>
    </row>
    <row r="14" spans="1:8" s="3" customFormat="1" x14ac:dyDescent="0.25">
      <c r="A14" s="3">
        <f t="shared" si="0"/>
        <v>115221.65999999964</v>
      </c>
      <c r="B14" s="10">
        <v>42887</v>
      </c>
      <c r="C14" s="11" t="s">
        <v>13</v>
      </c>
      <c r="D14" s="19" t="s">
        <v>17</v>
      </c>
      <c r="E14" s="13">
        <v>1356.04</v>
      </c>
      <c r="F14" s="13"/>
      <c r="G14" s="6">
        <f t="shared" si="1"/>
        <v>113865.61999999965</v>
      </c>
    </row>
    <row r="15" spans="1:8" s="3" customFormat="1" ht="15" customHeight="1" x14ac:dyDescent="0.25">
      <c r="A15" s="17">
        <f t="shared" si="0"/>
        <v>113865.61999999965</v>
      </c>
      <c r="B15" s="10">
        <v>42887</v>
      </c>
      <c r="C15" s="18" t="s">
        <v>13</v>
      </c>
      <c r="D15" s="21" t="s">
        <v>18</v>
      </c>
      <c r="E15" s="13">
        <v>8700</v>
      </c>
      <c r="F15" s="15"/>
      <c r="G15" s="20">
        <f t="shared" si="1"/>
        <v>105165.61999999965</v>
      </c>
    </row>
    <row r="16" spans="1:8" s="3" customFormat="1" ht="15" customHeight="1" x14ac:dyDescent="0.25">
      <c r="A16" s="17">
        <f t="shared" si="0"/>
        <v>105165.61999999965</v>
      </c>
      <c r="B16" s="10">
        <v>42888</v>
      </c>
      <c r="C16" s="18"/>
      <c r="D16" s="19" t="s">
        <v>19</v>
      </c>
      <c r="E16" s="13"/>
      <c r="F16" s="13">
        <v>120000</v>
      </c>
      <c r="G16" s="20">
        <f t="shared" si="1"/>
        <v>225165.61999999965</v>
      </c>
    </row>
    <row r="17" spans="1:7" s="3" customFormat="1" ht="15" customHeight="1" x14ac:dyDescent="0.25">
      <c r="A17" s="17">
        <f t="shared" si="0"/>
        <v>225165.61999999965</v>
      </c>
      <c r="B17" s="10">
        <v>42888</v>
      </c>
      <c r="C17" s="11"/>
      <c r="D17" s="19" t="s">
        <v>20</v>
      </c>
      <c r="E17" s="13"/>
      <c r="F17" s="13">
        <v>44791.519999999997</v>
      </c>
      <c r="G17" s="20">
        <f t="shared" si="1"/>
        <v>269957.13999999966</v>
      </c>
    </row>
    <row r="18" spans="1:7" s="3" customFormat="1" x14ac:dyDescent="0.25">
      <c r="A18" s="17">
        <f t="shared" si="0"/>
        <v>269957.13999999966</v>
      </c>
      <c r="B18" s="10">
        <v>42888</v>
      </c>
      <c r="C18" s="11"/>
      <c r="D18" s="19" t="s">
        <v>21</v>
      </c>
      <c r="E18" s="13"/>
      <c r="F18" s="13">
        <v>4012</v>
      </c>
      <c r="G18" s="20">
        <f t="shared" si="1"/>
        <v>273969.13999999966</v>
      </c>
    </row>
    <row r="19" spans="1:7" s="3" customFormat="1" x14ac:dyDescent="0.25">
      <c r="A19" s="17">
        <f t="shared" si="0"/>
        <v>273969.13999999966</v>
      </c>
      <c r="B19" s="10">
        <v>42888</v>
      </c>
      <c r="C19" s="11"/>
      <c r="D19" s="19" t="s">
        <v>22</v>
      </c>
      <c r="E19" s="13"/>
      <c r="F19" s="15">
        <v>352206.88</v>
      </c>
      <c r="G19" s="20">
        <f t="shared" si="1"/>
        <v>626176.01999999967</v>
      </c>
    </row>
    <row r="20" spans="1:7" s="3" customFormat="1" ht="15" customHeight="1" x14ac:dyDescent="0.25">
      <c r="A20" s="17">
        <f t="shared" si="0"/>
        <v>626176.01999999967</v>
      </c>
      <c r="B20" s="10">
        <v>42888</v>
      </c>
      <c r="C20" s="18" t="s">
        <v>13</v>
      </c>
      <c r="D20" s="19" t="s">
        <v>23</v>
      </c>
      <c r="E20" s="13">
        <v>800</v>
      </c>
      <c r="F20" s="15"/>
      <c r="G20" s="20">
        <f t="shared" si="1"/>
        <v>625376.01999999967</v>
      </c>
    </row>
    <row r="21" spans="1:7" s="3" customFormat="1" ht="15" customHeight="1" x14ac:dyDescent="0.25">
      <c r="A21" s="17">
        <f t="shared" si="0"/>
        <v>625376.01999999967</v>
      </c>
      <c r="B21" s="10">
        <v>42888</v>
      </c>
      <c r="C21" s="18" t="s">
        <v>13</v>
      </c>
      <c r="D21" s="14" t="s">
        <v>24</v>
      </c>
      <c r="E21" s="13">
        <v>3000</v>
      </c>
      <c r="F21" s="15"/>
      <c r="G21" s="20">
        <f t="shared" si="1"/>
        <v>622376.01999999967</v>
      </c>
    </row>
    <row r="22" spans="1:7" s="3" customFormat="1" ht="15" customHeight="1" x14ac:dyDescent="0.25">
      <c r="A22" s="17">
        <f t="shared" si="0"/>
        <v>622376.01999999967</v>
      </c>
      <c r="B22" s="10">
        <v>42888</v>
      </c>
      <c r="C22" s="18" t="s">
        <v>13</v>
      </c>
      <c r="D22" s="22" t="s">
        <v>25</v>
      </c>
      <c r="E22" s="13">
        <v>148000</v>
      </c>
      <c r="F22" s="15"/>
      <c r="G22" s="20">
        <f t="shared" si="1"/>
        <v>474376.01999999967</v>
      </c>
    </row>
    <row r="23" spans="1:7" s="3" customFormat="1" ht="15.75" customHeight="1" x14ac:dyDescent="0.25">
      <c r="A23" s="17">
        <f t="shared" si="0"/>
        <v>474376.01999999967</v>
      </c>
      <c r="B23" s="10">
        <v>42888</v>
      </c>
      <c r="C23" s="18" t="s">
        <v>13</v>
      </c>
      <c r="D23" s="22" t="s">
        <v>26</v>
      </c>
      <c r="E23" s="13">
        <v>376.02</v>
      </c>
      <c r="F23" s="15"/>
      <c r="G23" s="20">
        <f t="shared" si="1"/>
        <v>473999.99999999965</v>
      </c>
    </row>
    <row r="24" spans="1:7" s="3" customFormat="1" ht="15" customHeight="1" x14ac:dyDescent="0.25">
      <c r="A24" s="17">
        <f t="shared" si="0"/>
        <v>473999.99999999965</v>
      </c>
      <c r="B24" s="10">
        <v>42888</v>
      </c>
      <c r="C24" s="18">
        <v>3403</v>
      </c>
      <c r="D24" s="14" t="s">
        <v>27</v>
      </c>
      <c r="E24" s="13"/>
      <c r="F24" s="15"/>
      <c r="G24" s="20">
        <f t="shared" si="1"/>
        <v>473999.99999999965</v>
      </c>
    </row>
    <row r="25" spans="1:7" s="3" customFormat="1" ht="30" x14ac:dyDescent="0.25">
      <c r="A25" s="17">
        <f t="shared" si="0"/>
        <v>473999.99999999965</v>
      </c>
      <c r="B25" s="10">
        <v>42888</v>
      </c>
      <c r="C25" s="18">
        <v>3404</v>
      </c>
      <c r="D25" s="14" t="s">
        <v>28</v>
      </c>
      <c r="E25" s="13">
        <v>5820.76</v>
      </c>
      <c r="F25" s="13"/>
      <c r="G25" s="20">
        <f t="shared" si="1"/>
        <v>468179.23999999964</v>
      </c>
    </row>
    <row r="26" spans="1:7" s="3" customFormat="1" ht="15" customHeight="1" x14ac:dyDescent="0.25">
      <c r="A26" s="17">
        <f t="shared" si="0"/>
        <v>468179.23999999964</v>
      </c>
      <c r="B26" s="10">
        <v>42888</v>
      </c>
      <c r="C26" s="18">
        <v>3405</v>
      </c>
      <c r="D26" s="14" t="s">
        <v>29</v>
      </c>
      <c r="E26" s="13">
        <v>2204</v>
      </c>
      <c r="F26" s="15"/>
      <c r="G26" s="20">
        <f t="shared" si="1"/>
        <v>465975.23999999964</v>
      </c>
    </row>
    <row r="27" spans="1:7" s="3" customFormat="1" ht="15" customHeight="1" x14ac:dyDescent="0.25">
      <c r="A27" s="17">
        <f t="shared" si="0"/>
        <v>465975.23999999964</v>
      </c>
      <c r="B27" s="10">
        <v>42888</v>
      </c>
      <c r="C27" s="18">
        <v>3406</v>
      </c>
      <c r="D27" s="19" t="s">
        <v>30</v>
      </c>
      <c r="E27" s="15">
        <v>5000</v>
      </c>
      <c r="F27" s="15"/>
      <c r="G27" s="20">
        <f t="shared" si="1"/>
        <v>460975.23999999964</v>
      </c>
    </row>
    <row r="28" spans="1:7" s="3" customFormat="1" ht="15" customHeight="1" x14ac:dyDescent="0.25">
      <c r="A28" s="17">
        <f t="shared" si="0"/>
        <v>460975.23999999964</v>
      </c>
      <c r="B28" s="10">
        <v>42888</v>
      </c>
      <c r="C28" s="18" t="s">
        <v>13</v>
      </c>
      <c r="D28" s="19" t="s">
        <v>31</v>
      </c>
      <c r="E28" s="15">
        <v>750</v>
      </c>
      <c r="F28" s="15"/>
      <c r="G28" s="20">
        <f t="shared" si="1"/>
        <v>460225.23999999964</v>
      </c>
    </row>
    <row r="29" spans="1:7" s="3" customFormat="1" ht="15" customHeight="1" x14ac:dyDescent="0.25">
      <c r="A29" s="17">
        <f t="shared" si="0"/>
        <v>460225.23999999964</v>
      </c>
      <c r="B29" s="10">
        <v>42888</v>
      </c>
      <c r="C29" s="18" t="s">
        <v>13</v>
      </c>
      <c r="D29" s="14" t="s">
        <v>32</v>
      </c>
      <c r="E29" s="15">
        <v>4200</v>
      </c>
      <c r="F29" s="15"/>
      <c r="G29" s="20">
        <f t="shared" si="1"/>
        <v>456025.23999999964</v>
      </c>
    </row>
    <row r="30" spans="1:7" s="3" customFormat="1" ht="15" customHeight="1" x14ac:dyDescent="0.25">
      <c r="A30" s="17">
        <f t="shared" si="0"/>
        <v>456025.23999999964</v>
      </c>
      <c r="B30" s="10">
        <v>42888</v>
      </c>
      <c r="C30" s="18" t="s">
        <v>13</v>
      </c>
      <c r="D30" s="19" t="s">
        <v>33</v>
      </c>
      <c r="E30" s="15">
        <v>900</v>
      </c>
      <c r="F30" s="15"/>
      <c r="G30" s="20">
        <f t="shared" si="1"/>
        <v>455125.23999999964</v>
      </c>
    </row>
    <row r="31" spans="1:7" s="3" customFormat="1" ht="15" customHeight="1" x14ac:dyDescent="0.25">
      <c r="A31" s="17">
        <f t="shared" si="0"/>
        <v>455125.23999999964</v>
      </c>
      <c r="B31" s="10">
        <v>42888</v>
      </c>
      <c r="C31" s="18" t="s">
        <v>13</v>
      </c>
      <c r="D31" s="14" t="s">
        <v>34</v>
      </c>
      <c r="E31" s="13">
        <v>3456.8</v>
      </c>
      <c r="F31" s="13"/>
      <c r="G31" s="20">
        <f t="shared" si="1"/>
        <v>451668.43999999965</v>
      </c>
    </row>
    <row r="32" spans="1:7" s="3" customFormat="1" ht="15" customHeight="1" x14ac:dyDescent="0.25">
      <c r="A32" s="17">
        <f t="shared" si="0"/>
        <v>451668.43999999965</v>
      </c>
      <c r="B32" s="10">
        <v>42888</v>
      </c>
      <c r="C32" s="18" t="s">
        <v>13</v>
      </c>
      <c r="D32" s="14" t="s">
        <v>35</v>
      </c>
      <c r="E32" s="15">
        <v>1392</v>
      </c>
      <c r="F32" s="15"/>
      <c r="G32" s="20">
        <f t="shared" si="1"/>
        <v>450276.43999999965</v>
      </c>
    </row>
    <row r="33" spans="1:16" s="3" customFormat="1" x14ac:dyDescent="0.25">
      <c r="A33" s="17">
        <f t="shared" si="0"/>
        <v>450276.43999999965</v>
      </c>
      <c r="B33" s="10">
        <v>42888</v>
      </c>
      <c r="C33" s="18" t="s">
        <v>13</v>
      </c>
      <c r="D33" s="14" t="s">
        <v>36</v>
      </c>
      <c r="E33" s="15">
        <v>8000</v>
      </c>
      <c r="F33" s="15"/>
      <c r="G33" s="20">
        <f t="shared" si="1"/>
        <v>442276.43999999965</v>
      </c>
    </row>
    <row r="34" spans="1:16" s="3" customFormat="1" x14ac:dyDescent="0.25">
      <c r="A34" s="17">
        <f t="shared" si="0"/>
        <v>442276.43999999965</v>
      </c>
      <c r="B34" s="10">
        <v>42888</v>
      </c>
      <c r="C34" s="18" t="s">
        <v>13</v>
      </c>
      <c r="D34" s="14" t="s">
        <v>37</v>
      </c>
      <c r="E34" s="13">
        <v>10000</v>
      </c>
      <c r="F34" s="13"/>
      <c r="G34" s="20">
        <f t="shared" si="1"/>
        <v>432276.43999999965</v>
      </c>
    </row>
    <row r="35" spans="1:16" s="3" customFormat="1" x14ac:dyDescent="0.25">
      <c r="A35" s="17">
        <f t="shared" si="0"/>
        <v>432276.43999999965</v>
      </c>
      <c r="B35" s="10">
        <v>42888</v>
      </c>
      <c r="C35" s="18" t="s">
        <v>13</v>
      </c>
      <c r="D35" s="14" t="s">
        <v>38</v>
      </c>
      <c r="E35" s="13">
        <v>640</v>
      </c>
      <c r="F35" s="13"/>
      <c r="G35" s="20">
        <f t="shared" si="1"/>
        <v>431636.43999999965</v>
      </c>
    </row>
    <row r="36" spans="1:16" s="3" customFormat="1" x14ac:dyDescent="0.25">
      <c r="A36" s="17">
        <f t="shared" si="0"/>
        <v>431636.43999999965</v>
      </c>
      <c r="B36" s="10">
        <v>42888</v>
      </c>
      <c r="C36" s="18" t="s">
        <v>13</v>
      </c>
      <c r="D36" s="23" t="s">
        <v>39</v>
      </c>
      <c r="E36" s="13">
        <v>300</v>
      </c>
      <c r="F36" s="13"/>
      <c r="G36" s="20">
        <f t="shared" si="1"/>
        <v>431336.43999999965</v>
      </c>
    </row>
    <row r="37" spans="1:16" s="3" customFormat="1" x14ac:dyDescent="0.25">
      <c r="A37" s="17">
        <f t="shared" si="0"/>
        <v>431336.43999999965</v>
      </c>
      <c r="B37" s="10">
        <v>42889</v>
      </c>
      <c r="C37" s="18" t="s">
        <v>13</v>
      </c>
      <c r="D37" s="16" t="s">
        <v>40</v>
      </c>
      <c r="E37" s="13">
        <v>4292.05</v>
      </c>
      <c r="F37" s="24"/>
      <c r="G37" s="20">
        <f t="shared" si="1"/>
        <v>427044.38999999966</v>
      </c>
    </row>
    <row r="38" spans="1:16" s="3" customFormat="1" x14ac:dyDescent="0.25">
      <c r="A38" s="17">
        <f t="shared" si="0"/>
        <v>427044.38999999966</v>
      </c>
      <c r="B38" s="10">
        <v>42891</v>
      </c>
      <c r="C38" s="18"/>
      <c r="D38" s="14" t="s">
        <v>41</v>
      </c>
      <c r="E38" s="13"/>
      <c r="F38" s="24">
        <v>398.97</v>
      </c>
      <c r="G38" s="20">
        <f t="shared" si="1"/>
        <v>427443.35999999964</v>
      </c>
    </row>
    <row r="39" spans="1:16" s="3" customFormat="1" x14ac:dyDescent="0.25">
      <c r="A39" s="17">
        <f t="shared" si="0"/>
        <v>427443.35999999964</v>
      </c>
      <c r="B39" s="10">
        <v>42891</v>
      </c>
      <c r="C39" s="18"/>
      <c r="D39" s="14" t="s">
        <v>20</v>
      </c>
      <c r="E39" s="13"/>
      <c r="F39" s="13">
        <v>11259.36</v>
      </c>
      <c r="G39" s="20">
        <f t="shared" si="1"/>
        <v>438702.71999999962</v>
      </c>
    </row>
    <row r="40" spans="1:16" s="3" customFormat="1" ht="15" customHeight="1" x14ac:dyDescent="0.25">
      <c r="A40" s="17">
        <f t="shared" si="0"/>
        <v>438702.71999999962</v>
      </c>
      <c r="B40" s="10">
        <v>42891</v>
      </c>
      <c r="C40" s="18"/>
      <c r="D40" s="14" t="s">
        <v>42</v>
      </c>
      <c r="E40" s="13"/>
      <c r="F40" s="25">
        <v>10820.76</v>
      </c>
      <c r="G40" s="20">
        <f t="shared" si="1"/>
        <v>449523.47999999963</v>
      </c>
    </row>
    <row r="41" spans="1:16" s="3" customFormat="1" x14ac:dyDescent="0.25">
      <c r="A41" s="17">
        <f t="shared" si="0"/>
        <v>449523.47999999963</v>
      </c>
      <c r="B41" s="10">
        <v>42891</v>
      </c>
      <c r="C41" s="18" t="s">
        <v>13</v>
      </c>
      <c r="D41" s="15" t="s">
        <v>43</v>
      </c>
      <c r="E41" s="13">
        <v>18215.8</v>
      </c>
      <c r="F41" s="13"/>
      <c r="G41" s="20">
        <f t="shared" si="1"/>
        <v>431307.67999999964</v>
      </c>
    </row>
    <row r="42" spans="1:16" s="3" customFormat="1" x14ac:dyDescent="0.25">
      <c r="A42" s="17">
        <f t="shared" si="0"/>
        <v>431307.67999999964</v>
      </c>
      <c r="B42" s="10">
        <v>42891</v>
      </c>
      <c r="C42" s="18" t="s">
        <v>13</v>
      </c>
      <c r="D42" s="15" t="s">
        <v>44</v>
      </c>
      <c r="E42" s="13">
        <v>5220</v>
      </c>
      <c r="F42" s="13"/>
      <c r="G42" s="20">
        <f t="shared" si="1"/>
        <v>426087.67999999964</v>
      </c>
      <c r="P42" s="26"/>
    </row>
    <row r="43" spans="1:16" s="3" customFormat="1" x14ac:dyDescent="0.25">
      <c r="A43" s="17">
        <f t="shared" si="0"/>
        <v>426087.67999999964</v>
      </c>
      <c r="B43" s="10">
        <v>42891</v>
      </c>
      <c r="C43" s="18" t="s">
        <v>13</v>
      </c>
      <c r="D43" s="15" t="s">
        <v>45</v>
      </c>
      <c r="E43" s="13">
        <v>8723.2000000000007</v>
      </c>
      <c r="F43" s="13"/>
      <c r="G43" s="20">
        <f t="shared" si="1"/>
        <v>417364.47999999963</v>
      </c>
    </row>
    <row r="44" spans="1:16" s="3" customFormat="1" ht="18.75" customHeight="1" x14ac:dyDescent="0.25">
      <c r="A44" s="17">
        <f t="shared" si="0"/>
        <v>417364.47999999963</v>
      </c>
      <c r="B44" s="10">
        <v>42891</v>
      </c>
      <c r="C44" s="18" t="s">
        <v>13</v>
      </c>
      <c r="D44" s="15" t="s">
        <v>46</v>
      </c>
      <c r="E44" s="13">
        <v>2679.52</v>
      </c>
      <c r="F44" s="13"/>
      <c r="G44" s="20">
        <f t="shared" si="1"/>
        <v>414684.95999999961</v>
      </c>
    </row>
    <row r="45" spans="1:16" s="3" customFormat="1" ht="15" customHeight="1" x14ac:dyDescent="0.25">
      <c r="A45" s="17">
        <f t="shared" si="0"/>
        <v>414684.95999999961</v>
      </c>
      <c r="B45" s="10">
        <v>42891</v>
      </c>
      <c r="C45" s="18" t="s">
        <v>13</v>
      </c>
      <c r="D45" s="15" t="s">
        <v>47</v>
      </c>
      <c r="E45" s="13">
        <v>1780</v>
      </c>
      <c r="F45" s="13"/>
      <c r="G45" s="20">
        <f t="shared" si="1"/>
        <v>412904.95999999961</v>
      </c>
    </row>
    <row r="46" spans="1:16" s="3" customFormat="1" x14ac:dyDescent="0.25">
      <c r="A46" s="17">
        <f t="shared" si="0"/>
        <v>412904.95999999961</v>
      </c>
      <c r="B46" s="10">
        <v>42891</v>
      </c>
      <c r="C46" s="18" t="s">
        <v>13</v>
      </c>
      <c r="D46" s="27" t="s">
        <v>48</v>
      </c>
      <c r="E46" s="13">
        <v>15428</v>
      </c>
      <c r="F46" s="13"/>
      <c r="G46" s="20">
        <f t="shared" si="1"/>
        <v>397476.95999999961</v>
      </c>
    </row>
    <row r="47" spans="1:16" s="3" customFormat="1" ht="15" customHeight="1" x14ac:dyDescent="0.25">
      <c r="A47" s="17">
        <f t="shared" si="0"/>
        <v>397476.95999999961</v>
      </c>
      <c r="B47" s="10">
        <v>42891</v>
      </c>
      <c r="C47" s="18" t="s">
        <v>13</v>
      </c>
      <c r="D47" s="27" t="s">
        <v>49</v>
      </c>
      <c r="E47" s="13">
        <v>1769.99</v>
      </c>
      <c r="F47" s="13"/>
      <c r="G47" s="20">
        <f t="shared" si="1"/>
        <v>395706.96999999962</v>
      </c>
    </row>
    <row r="48" spans="1:16" s="3" customFormat="1" ht="15" customHeight="1" x14ac:dyDescent="0.25">
      <c r="A48" s="17">
        <f t="shared" si="0"/>
        <v>395706.96999999962</v>
      </c>
      <c r="B48" s="10">
        <v>42891</v>
      </c>
      <c r="C48" s="18" t="s">
        <v>13</v>
      </c>
      <c r="D48" s="27" t="s">
        <v>50</v>
      </c>
      <c r="E48" s="13">
        <v>2258.34</v>
      </c>
      <c r="F48" s="13"/>
      <c r="G48" s="20">
        <f t="shared" si="1"/>
        <v>393448.6299999996</v>
      </c>
    </row>
    <row r="49" spans="1:7" s="3" customFormat="1" ht="15" customHeight="1" x14ac:dyDescent="0.25">
      <c r="A49" s="17">
        <f t="shared" si="0"/>
        <v>393448.6299999996</v>
      </c>
      <c r="B49" s="10">
        <v>42891</v>
      </c>
      <c r="C49" s="18" t="s">
        <v>13</v>
      </c>
      <c r="D49" s="16" t="s">
        <v>51</v>
      </c>
      <c r="E49" s="13">
        <v>126102.73</v>
      </c>
      <c r="F49" s="13"/>
      <c r="G49" s="20">
        <f t="shared" si="1"/>
        <v>267345.89999999962</v>
      </c>
    </row>
    <row r="50" spans="1:7" s="3" customFormat="1" x14ac:dyDescent="0.25">
      <c r="A50" s="17">
        <f t="shared" si="0"/>
        <v>267345.89999999962</v>
      </c>
      <c r="B50" s="10">
        <v>42891</v>
      </c>
      <c r="C50" s="11" t="s">
        <v>13</v>
      </c>
      <c r="D50" s="16" t="s">
        <v>52</v>
      </c>
      <c r="E50" s="13">
        <v>57561.01</v>
      </c>
      <c r="F50" s="13"/>
      <c r="G50" s="20">
        <f t="shared" si="1"/>
        <v>209784.88999999961</v>
      </c>
    </row>
    <row r="51" spans="1:7" s="3" customFormat="1" x14ac:dyDescent="0.25">
      <c r="A51" s="17">
        <f t="shared" si="0"/>
        <v>209784.88999999961</v>
      </c>
      <c r="B51" s="10">
        <v>42891</v>
      </c>
      <c r="C51" s="11" t="s">
        <v>13</v>
      </c>
      <c r="D51" s="27" t="s">
        <v>53</v>
      </c>
      <c r="E51" s="13">
        <v>29960.3</v>
      </c>
      <c r="F51" s="13"/>
      <c r="G51" s="20">
        <f t="shared" si="1"/>
        <v>179824.58999999962</v>
      </c>
    </row>
    <row r="52" spans="1:7" s="3" customFormat="1" ht="15" customHeight="1" x14ac:dyDescent="0.25">
      <c r="A52" s="17">
        <f t="shared" si="0"/>
        <v>179824.58999999962</v>
      </c>
      <c r="B52" s="10">
        <v>42891</v>
      </c>
      <c r="C52" s="11" t="s">
        <v>13</v>
      </c>
      <c r="D52" s="14" t="s">
        <v>54</v>
      </c>
      <c r="E52" s="13">
        <v>2860.56</v>
      </c>
      <c r="F52" s="13"/>
      <c r="G52" s="20">
        <f t="shared" si="1"/>
        <v>176964.02999999962</v>
      </c>
    </row>
    <row r="53" spans="1:7" s="3" customFormat="1" ht="15" customHeight="1" x14ac:dyDescent="0.25">
      <c r="A53" s="17">
        <f t="shared" si="0"/>
        <v>176964.02999999962</v>
      </c>
      <c r="B53" s="10">
        <v>42891</v>
      </c>
      <c r="C53" s="11" t="s">
        <v>13</v>
      </c>
      <c r="D53" s="16" t="s">
        <v>55</v>
      </c>
      <c r="E53" s="13">
        <v>11194</v>
      </c>
      <c r="F53" s="13"/>
      <c r="G53" s="20">
        <f t="shared" si="1"/>
        <v>165770.02999999962</v>
      </c>
    </row>
    <row r="54" spans="1:7" s="3" customFormat="1" ht="15" customHeight="1" x14ac:dyDescent="0.25">
      <c r="A54" s="17">
        <f t="shared" si="0"/>
        <v>165770.02999999962</v>
      </c>
      <c r="B54" s="10">
        <v>42891</v>
      </c>
      <c r="C54" s="11"/>
      <c r="D54" s="14" t="s">
        <v>56</v>
      </c>
      <c r="E54" s="13"/>
      <c r="F54" s="13">
        <v>2847</v>
      </c>
      <c r="G54" s="20">
        <f t="shared" si="1"/>
        <v>168617.02999999962</v>
      </c>
    </row>
    <row r="55" spans="1:7" s="3" customFormat="1" ht="15" customHeight="1" x14ac:dyDescent="0.25">
      <c r="A55" s="17">
        <f t="shared" si="0"/>
        <v>168617.02999999962</v>
      </c>
      <c r="B55" s="10">
        <v>42891</v>
      </c>
      <c r="C55" s="11" t="s">
        <v>13</v>
      </c>
      <c r="D55" s="16" t="s">
        <v>18</v>
      </c>
      <c r="E55" s="15">
        <v>8511.56</v>
      </c>
      <c r="F55" s="13"/>
      <c r="G55" s="20">
        <f t="shared" si="1"/>
        <v>160105.46999999962</v>
      </c>
    </row>
    <row r="56" spans="1:7" s="3" customFormat="1" ht="15" customHeight="1" x14ac:dyDescent="0.25">
      <c r="A56" s="17">
        <f t="shared" si="0"/>
        <v>160105.46999999962</v>
      </c>
      <c r="B56" s="10">
        <v>42891</v>
      </c>
      <c r="C56" s="11" t="s">
        <v>13</v>
      </c>
      <c r="D56" s="16" t="s">
        <v>18</v>
      </c>
      <c r="E56" s="15">
        <v>904.8</v>
      </c>
      <c r="F56" s="13"/>
      <c r="G56" s="20">
        <f t="shared" si="1"/>
        <v>159200.66999999963</v>
      </c>
    </row>
    <row r="57" spans="1:7" s="3" customFormat="1" ht="18" customHeight="1" x14ac:dyDescent="0.25">
      <c r="A57" s="17">
        <f t="shared" si="0"/>
        <v>159200.66999999963</v>
      </c>
      <c r="B57" s="10">
        <v>42891</v>
      </c>
      <c r="C57" s="11" t="s">
        <v>13</v>
      </c>
      <c r="D57" s="16" t="s">
        <v>57</v>
      </c>
      <c r="E57" s="15">
        <v>11600</v>
      </c>
      <c r="F57" s="13"/>
      <c r="G57" s="20">
        <f t="shared" si="1"/>
        <v>147600.66999999963</v>
      </c>
    </row>
    <row r="58" spans="1:7" s="3" customFormat="1" x14ac:dyDescent="0.25">
      <c r="A58" s="17">
        <f t="shared" si="0"/>
        <v>147600.66999999963</v>
      </c>
      <c r="B58" s="10">
        <v>42891</v>
      </c>
      <c r="C58" s="11" t="s">
        <v>13</v>
      </c>
      <c r="D58" s="28" t="s">
        <v>58</v>
      </c>
      <c r="E58" s="24">
        <v>2779.36</v>
      </c>
      <c r="F58" s="24"/>
      <c r="G58" s="20">
        <f t="shared" si="1"/>
        <v>144821.30999999965</v>
      </c>
    </row>
    <row r="59" spans="1:7" s="3" customFormat="1" ht="15" customHeight="1" x14ac:dyDescent="0.25">
      <c r="A59" s="17">
        <f t="shared" si="0"/>
        <v>144821.30999999965</v>
      </c>
      <c r="B59" s="10">
        <v>42891</v>
      </c>
      <c r="C59" s="11" t="s">
        <v>13</v>
      </c>
      <c r="D59" s="29" t="s">
        <v>59</v>
      </c>
      <c r="E59" s="13">
        <v>1590</v>
      </c>
      <c r="F59" s="13"/>
      <c r="G59" s="30">
        <f t="shared" si="1"/>
        <v>143231.30999999965</v>
      </c>
    </row>
    <row r="60" spans="1:7" s="3" customFormat="1" x14ac:dyDescent="0.25">
      <c r="A60" s="17">
        <f t="shared" si="0"/>
        <v>143231.30999999965</v>
      </c>
      <c r="B60" s="10">
        <v>42891</v>
      </c>
      <c r="C60" s="11" t="s">
        <v>13</v>
      </c>
      <c r="D60" s="31" t="s">
        <v>60</v>
      </c>
      <c r="E60" s="15">
        <v>6570</v>
      </c>
      <c r="F60" s="13"/>
      <c r="G60" s="30">
        <f t="shared" si="1"/>
        <v>136661.30999999965</v>
      </c>
    </row>
    <row r="61" spans="1:7" s="3" customFormat="1" ht="15" customHeight="1" x14ac:dyDescent="0.25">
      <c r="A61" s="17">
        <f t="shared" si="0"/>
        <v>136661.30999999965</v>
      </c>
      <c r="B61" s="10">
        <v>42891</v>
      </c>
      <c r="C61" s="11"/>
      <c r="D61" s="32" t="s">
        <v>61</v>
      </c>
      <c r="E61" s="33"/>
      <c r="F61" s="25">
        <v>8000</v>
      </c>
      <c r="G61" s="20">
        <f t="shared" si="1"/>
        <v>144661.30999999965</v>
      </c>
    </row>
    <row r="62" spans="1:7" s="3" customFormat="1" ht="15" customHeight="1" x14ac:dyDescent="0.25">
      <c r="A62" s="17">
        <f t="shared" si="0"/>
        <v>144661.30999999965</v>
      </c>
      <c r="B62" s="10">
        <v>42892</v>
      </c>
      <c r="C62" s="11"/>
      <c r="D62" s="14" t="s">
        <v>62</v>
      </c>
      <c r="E62" s="13">
        <v>450</v>
      </c>
      <c r="F62" s="13"/>
      <c r="G62" s="20">
        <f t="shared" si="1"/>
        <v>144211.30999999965</v>
      </c>
    </row>
    <row r="63" spans="1:7" s="3" customFormat="1" ht="15" customHeight="1" x14ac:dyDescent="0.25">
      <c r="A63" s="17">
        <f t="shared" si="0"/>
        <v>144211.30999999965</v>
      </c>
      <c r="B63" s="10">
        <v>42892</v>
      </c>
      <c r="C63" s="11"/>
      <c r="D63" s="14" t="s">
        <v>63</v>
      </c>
      <c r="E63" s="13">
        <v>770</v>
      </c>
      <c r="F63" s="13"/>
      <c r="G63" s="20">
        <f t="shared" si="1"/>
        <v>143441.30999999965</v>
      </c>
    </row>
    <row r="64" spans="1:7" s="3" customFormat="1" x14ac:dyDescent="0.25">
      <c r="A64" s="17">
        <f t="shared" si="0"/>
        <v>143441.30999999965</v>
      </c>
      <c r="B64" s="10">
        <v>42892</v>
      </c>
      <c r="C64" s="11"/>
      <c r="D64" s="14" t="s">
        <v>64</v>
      </c>
      <c r="E64" s="13">
        <v>195.2</v>
      </c>
      <c r="F64" s="13"/>
      <c r="G64" s="20">
        <f t="shared" si="1"/>
        <v>143246.10999999964</v>
      </c>
    </row>
    <row r="65" spans="1:7" s="3" customFormat="1" x14ac:dyDescent="0.25">
      <c r="A65" s="17">
        <f t="shared" si="0"/>
        <v>143246.10999999964</v>
      </c>
      <c r="B65" s="10">
        <v>42892</v>
      </c>
      <c r="C65" s="11"/>
      <c r="D65" s="14" t="s">
        <v>20</v>
      </c>
      <c r="E65" s="13"/>
      <c r="F65" s="13">
        <v>12223.72</v>
      </c>
      <c r="G65" s="20">
        <f t="shared" si="1"/>
        <v>155469.82999999964</v>
      </c>
    </row>
    <row r="66" spans="1:7" s="3" customFormat="1" ht="15" customHeight="1" x14ac:dyDescent="0.25">
      <c r="A66" s="17">
        <f t="shared" si="0"/>
        <v>155469.82999999964</v>
      </c>
      <c r="B66" s="10">
        <v>42892</v>
      </c>
      <c r="C66" s="11" t="s">
        <v>13</v>
      </c>
      <c r="D66" s="14" t="s">
        <v>65</v>
      </c>
      <c r="E66" s="13">
        <v>800</v>
      </c>
      <c r="F66" s="13"/>
      <c r="G66" s="20">
        <f t="shared" si="1"/>
        <v>154669.82999999964</v>
      </c>
    </row>
    <row r="67" spans="1:7" s="3" customFormat="1" ht="15" customHeight="1" x14ac:dyDescent="0.25">
      <c r="A67" s="17">
        <f t="shared" si="0"/>
        <v>154669.82999999964</v>
      </c>
      <c r="B67" s="10">
        <v>42892</v>
      </c>
      <c r="C67" s="11" t="s">
        <v>13</v>
      </c>
      <c r="D67" s="14" t="s">
        <v>66</v>
      </c>
      <c r="E67" s="13">
        <v>1000</v>
      </c>
      <c r="F67" s="13"/>
      <c r="G67" s="20">
        <f t="shared" si="1"/>
        <v>153669.82999999964</v>
      </c>
    </row>
    <row r="68" spans="1:7" s="3" customFormat="1" ht="15" customHeight="1" x14ac:dyDescent="0.25">
      <c r="A68" s="17">
        <f t="shared" si="0"/>
        <v>153669.82999999964</v>
      </c>
      <c r="B68" s="10">
        <v>42892</v>
      </c>
      <c r="C68" s="11" t="s">
        <v>13</v>
      </c>
      <c r="D68" s="14" t="s">
        <v>67</v>
      </c>
      <c r="E68" s="13">
        <v>3132</v>
      </c>
      <c r="F68" s="13"/>
      <c r="G68" s="20">
        <f t="shared" si="1"/>
        <v>150537.82999999964</v>
      </c>
    </row>
    <row r="69" spans="1:7" s="3" customFormat="1" ht="15" customHeight="1" x14ac:dyDescent="0.25">
      <c r="A69" s="17">
        <f t="shared" si="0"/>
        <v>150537.82999999964</v>
      </c>
      <c r="B69" s="10">
        <v>42892</v>
      </c>
      <c r="C69" s="11">
        <v>3407</v>
      </c>
      <c r="D69" s="14" t="s">
        <v>68</v>
      </c>
      <c r="E69" s="13">
        <v>2600</v>
      </c>
      <c r="F69" s="13"/>
      <c r="G69" s="20">
        <f t="shared" si="1"/>
        <v>147937.82999999964</v>
      </c>
    </row>
    <row r="70" spans="1:7" s="3" customFormat="1" ht="15" customHeight="1" x14ac:dyDescent="0.25">
      <c r="A70" s="17">
        <f t="shared" si="0"/>
        <v>147937.82999999964</v>
      </c>
      <c r="B70" s="10">
        <v>42892</v>
      </c>
      <c r="C70" s="11" t="s">
        <v>13</v>
      </c>
      <c r="D70" s="16" t="s">
        <v>69</v>
      </c>
      <c r="E70" s="13">
        <v>9800</v>
      </c>
      <c r="F70" s="13"/>
      <c r="G70" s="20">
        <f t="shared" si="1"/>
        <v>138137.82999999964</v>
      </c>
    </row>
    <row r="71" spans="1:7" s="3" customFormat="1" ht="15" customHeight="1" x14ac:dyDescent="0.25">
      <c r="A71" s="17">
        <f t="shared" ref="A71:A134" si="2">G70</f>
        <v>138137.82999999964</v>
      </c>
      <c r="B71" s="10">
        <v>42892</v>
      </c>
      <c r="C71" s="11" t="s">
        <v>13</v>
      </c>
      <c r="D71" s="16" t="s">
        <v>14</v>
      </c>
      <c r="E71" s="13">
        <v>16933.400000000001</v>
      </c>
      <c r="F71" s="13"/>
      <c r="G71" s="20">
        <f t="shared" ref="G71:G134" si="3">A71-E71+F71</f>
        <v>121204.42999999964</v>
      </c>
    </row>
    <row r="72" spans="1:7" s="3" customFormat="1" ht="15" customHeight="1" x14ac:dyDescent="0.25">
      <c r="A72" s="17">
        <f t="shared" si="2"/>
        <v>121204.42999999964</v>
      </c>
      <c r="B72" s="10">
        <v>42892</v>
      </c>
      <c r="C72" s="11" t="s">
        <v>13</v>
      </c>
      <c r="D72" s="14" t="s">
        <v>70</v>
      </c>
      <c r="E72" s="33">
        <v>6960</v>
      </c>
      <c r="F72" s="13"/>
      <c r="G72" s="20">
        <f t="shared" si="3"/>
        <v>114244.42999999964</v>
      </c>
    </row>
    <row r="73" spans="1:7" s="3" customFormat="1" ht="15" customHeight="1" x14ac:dyDescent="0.25">
      <c r="A73" s="17">
        <f t="shared" si="2"/>
        <v>114244.42999999964</v>
      </c>
      <c r="B73" s="10">
        <v>42893</v>
      </c>
      <c r="C73" s="11" t="s">
        <v>13</v>
      </c>
      <c r="D73" s="19" t="s">
        <v>71</v>
      </c>
      <c r="E73" s="13">
        <v>1300</v>
      </c>
      <c r="F73" s="13"/>
      <c r="G73" s="20">
        <f t="shared" si="3"/>
        <v>112944.42999999964</v>
      </c>
    </row>
    <row r="74" spans="1:7" s="3" customFormat="1" ht="15" customHeight="1" x14ac:dyDescent="0.25">
      <c r="A74" s="17">
        <f t="shared" si="2"/>
        <v>112944.42999999964</v>
      </c>
      <c r="B74" s="10">
        <v>42893</v>
      </c>
      <c r="C74" s="11" t="s">
        <v>13</v>
      </c>
      <c r="D74" s="19" t="s">
        <v>72</v>
      </c>
      <c r="E74" s="13">
        <v>450</v>
      </c>
      <c r="F74" s="13"/>
      <c r="G74" s="20">
        <f t="shared" si="3"/>
        <v>112494.42999999964</v>
      </c>
    </row>
    <row r="75" spans="1:7" s="3" customFormat="1" ht="15" customHeight="1" x14ac:dyDescent="0.25">
      <c r="A75" s="17">
        <f t="shared" si="2"/>
        <v>112494.42999999964</v>
      </c>
      <c r="B75" s="10">
        <v>42893</v>
      </c>
      <c r="C75" s="11" t="s">
        <v>13</v>
      </c>
      <c r="D75" s="19" t="s">
        <v>73</v>
      </c>
      <c r="E75" s="13">
        <v>500</v>
      </c>
      <c r="F75" s="13"/>
      <c r="G75" s="20">
        <f t="shared" si="3"/>
        <v>111994.42999999964</v>
      </c>
    </row>
    <row r="76" spans="1:7" s="3" customFormat="1" ht="15" customHeight="1" x14ac:dyDescent="0.25">
      <c r="A76" s="17">
        <f t="shared" si="2"/>
        <v>111994.42999999964</v>
      </c>
      <c r="B76" s="10">
        <v>42893</v>
      </c>
      <c r="C76" s="11" t="s">
        <v>13</v>
      </c>
      <c r="D76" s="14" t="s">
        <v>74</v>
      </c>
      <c r="E76" s="13">
        <v>1000</v>
      </c>
      <c r="F76" s="13"/>
      <c r="G76" s="20">
        <f t="shared" si="3"/>
        <v>110994.42999999964</v>
      </c>
    </row>
    <row r="77" spans="1:7" s="3" customFormat="1" ht="15" customHeight="1" x14ac:dyDescent="0.25">
      <c r="A77" s="17">
        <f t="shared" si="2"/>
        <v>110994.42999999964</v>
      </c>
      <c r="B77" s="10">
        <v>42893</v>
      </c>
      <c r="C77" s="11" t="s">
        <v>13</v>
      </c>
      <c r="D77" s="14" t="s">
        <v>74</v>
      </c>
      <c r="E77" s="13">
        <v>100</v>
      </c>
      <c r="F77" s="13"/>
      <c r="G77" s="20">
        <f t="shared" si="3"/>
        <v>110894.42999999964</v>
      </c>
    </row>
    <row r="78" spans="1:7" s="3" customFormat="1" ht="15" customHeight="1" x14ac:dyDescent="0.25">
      <c r="A78" s="17">
        <f t="shared" si="2"/>
        <v>110894.42999999964</v>
      </c>
      <c r="B78" s="10">
        <v>42893</v>
      </c>
      <c r="C78" s="11" t="s">
        <v>13</v>
      </c>
      <c r="D78" s="14" t="s">
        <v>75</v>
      </c>
      <c r="E78" s="13">
        <v>2000</v>
      </c>
      <c r="F78" s="13"/>
      <c r="G78" s="20">
        <f t="shared" si="3"/>
        <v>108894.42999999964</v>
      </c>
    </row>
    <row r="79" spans="1:7" s="3" customFormat="1" x14ac:dyDescent="0.25">
      <c r="A79" s="17">
        <f t="shared" si="2"/>
        <v>108894.42999999964</v>
      </c>
      <c r="B79" s="10">
        <v>42893</v>
      </c>
      <c r="C79" s="11" t="s">
        <v>13</v>
      </c>
      <c r="D79" s="14" t="s">
        <v>76</v>
      </c>
      <c r="E79" s="13">
        <v>1300</v>
      </c>
      <c r="F79" s="34"/>
      <c r="G79" s="20">
        <f t="shared" si="3"/>
        <v>107594.42999999964</v>
      </c>
    </row>
    <row r="80" spans="1:7" s="3" customFormat="1" ht="15" customHeight="1" x14ac:dyDescent="0.25">
      <c r="A80" s="17">
        <f t="shared" si="2"/>
        <v>107594.42999999964</v>
      </c>
      <c r="B80" s="10">
        <v>42893</v>
      </c>
      <c r="C80" s="11" t="s">
        <v>13</v>
      </c>
      <c r="D80" s="14" t="s">
        <v>77</v>
      </c>
      <c r="E80" s="13">
        <v>1500</v>
      </c>
      <c r="F80" s="34"/>
      <c r="G80" s="20">
        <f t="shared" si="3"/>
        <v>106094.42999999964</v>
      </c>
    </row>
    <row r="81" spans="1:7" s="3" customFormat="1" x14ac:dyDescent="0.25">
      <c r="A81" s="17">
        <f t="shared" si="2"/>
        <v>106094.42999999964</v>
      </c>
      <c r="B81" s="10">
        <v>42893</v>
      </c>
      <c r="C81" s="11" t="s">
        <v>13</v>
      </c>
      <c r="D81" s="14" t="s">
        <v>78</v>
      </c>
      <c r="E81" s="13">
        <v>1500</v>
      </c>
      <c r="F81" s="13"/>
      <c r="G81" s="20">
        <f t="shared" si="3"/>
        <v>104594.42999999964</v>
      </c>
    </row>
    <row r="82" spans="1:7" s="3" customFormat="1" ht="15.75" customHeight="1" x14ac:dyDescent="0.25">
      <c r="A82" s="17">
        <f t="shared" si="2"/>
        <v>104594.42999999964</v>
      </c>
      <c r="B82" s="10">
        <v>42893</v>
      </c>
      <c r="C82" s="11" t="s">
        <v>13</v>
      </c>
      <c r="D82" s="12" t="s">
        <v>79</v>
      </c>
      <c r="E82" s="13">
        <v>1300</v>
      </c>
      <c r="F82" s="13"/>
      <c r="G82" s="20">
        <f t="shared" si="3"/>
        <v>103294.42999999964</v>
      </c>
    </row>
    <row r="83" spans="1:7" s="3" customFormat="1" ht="15" customHeight="1" x14ac:dyDescent="0.25">
      <c r="A83" s="17">
        <f t="shared" si="2"/>
        <v>103294.42999999964</v>
      </c>
      <c r="B83" s="10">
        <v>42893</v>
      </c>
      <c r="C83" s="11" t="s">
        <v>13</v>
      </c>
      <c r="D83" s="12" t="s">
        <v>80</v>
      </c>
      <c r="E83" s="13">
        <v>1500</v>
      </c>
      <c r="F83" s="13"/>
      <c r="G83" s="20">
        <f t="shared" si="3"/>
        <v>101794.42999999964</v>
      </c>
    </row>
    <row r="84" spans="1:7" s="3" customFormat="1" x14ac:dyDescent="0.25">
      <c r="A84" s="17">
        <f t="shared" si="2"/>
        <v>101794.42999999964</v>
      </c>
      <c r="B84" s="10">
        <v>42893</v>
      </c>
      <c r="C84" s="11" t="s">
        <v>13</v>
      </c>
      <c r="D84" s="12" t="s">
        <v>81</v>
      </c>
      <c r="E84" s="13">
        <v>500</v>
      </c>
      <c r="F84" s="13"/>
      <c r="G84" s="20">
        <f t="shared" si="3"/>
        <v>101294.42999999964</v>
      </c>
    </row>
    <row r="85" spans="1:7" s="3" customFormat="1" ht="15" customHeight="1" x14ac:dyDescent="0.25">
      <c r="A85" s="17">
        <f t="shared" si="2"/>
        <v>101294.42999999964</v>
      </c>
      <c r="B85" s="10">
        <v>42893</v>
      </c>
      <c r="C85" s="11" t="s">
        <v>13</v>
      </c>
      <c r="D85" s="12" t="s">
        <v>82</v>
      </c>
      <c r="E85" s="13">
        <v>5000</v>
      </c>
      <c r="F85" s="13"/>
      <c r="G85" s="20">
        <f t="shared" si="3"/>
        <v>96294.429999999644</v>
      </c>
    </row>
    <row r="86" spans="1:7" s="3" customFormat="1" ht="15" customHeight="1" x14ac:dyDescent="0.25">
      <c r="A86" s="17">
        <f t="shared" si="2"/>
        <v>96294.429999999644</v>
      </c>
      <c r="B86" s="10">
        <v>42893</v>
      </c>
      <c r="C86" s="11" t="s">
        <v>13</v>
      </c>
      <c r="D86" s="12" t="s">
        <v>83</v>
      </c>
      <c r="E86" s="13">
        <v>600</v>
      </c>
      <c r="F86" s="13"/>
      <c r="G86" s="20">
        <f t="shared" si="3"/>
        <v>95694.429999999644</v>
      </c>
    </row>
    <row r="87" spans="1:7" s="3" customFormat="1" ht="15" customHeight="1" x14ac:dyDescent="0.25">
      <c r="A87" s="17">
        <f t="shared" si="2"/>
        <v>95694.429999999644</v>
      </c>
      <c r="B87" s="10">
        <v>42893</v>
      </c>
      <c r="C87" s="11" t="s">
        <v>13</v>
      </c>
      <c r="D87" s="12" t="s">
        <v>67</v>
      </c>
      <c r="E87" s="13">
        <v>3480</v>
      </c>
      <c r="F87" s="13"/>
      <c r="G87" s="20">
        <f t="shared" si="3"/>
        <v>92214.429999999644</v>
      </c>
    </row>
    <row r="88" spans="1:7" s="3" customFormat="1" x14ac:dyDescent="0.25">
      <c r="A88" s="17">
        <f t="shared" si="2"/>
        <v>92214.429999999644</v>
      </c>
      <c r="B88" s="10">
        <v>42893</v>
      </c>
      <c r="C88" s="11">
        <v>3408</v>
      </c>
      <c r="D88" s="35" t="s">
        <v>28</v>
      </c>
      <c r="E88" s="13">
        <v>10133.59</v>
      </c>
      <c r="F88" s="13"/>
      <c r="G88" s="20">
        <f t="shared" si="3"/>
        <v>82080.839999999647</v>
      </c>
    </row>
    <row r="89" spans="1:7" s="3" customFormat="1" ht="15" customHeight="1" x14ac:dyDescent="0.25">
      <c r="A89" s="17">
        <f t="shared" si="2"/>
        <v>82080.839999999647</v>
      </c>
      <c r="B89" s="10">
        <v>42893</v>
      </c>
      <c r="C89" s="11">
        <v>3409</v>
      </c>
      <c r="D89" s="35" t="s">
        <v>84</v>
      </c>
      <c r="E89" s="13">
        <v>960</v>
      </c>
      <c r="F89" s="6"/>
      <c r="G89" s="20">
        <f t="shared" si="3"/>
        <v>81120.839999999647</v>
      </c>
    </row>
    <row r="90" spans="1:7" s="3" customFormat="1" ht="15" customHeight="1" x14ac:dyDescent="0.25">
      <c r="A90" s="17">
        <f t="shared" si="2"/>
        <v>81120.839999999647</v>
      </c>
      <c r="B90" s="10">
        <v>42893</v>
      </c>
      <c r="C90" s="11" t="s">
        <v>13</v>
      </c>
      <c r="D90" s="35" t="s">
        <v>85</v>
      </c>
      <c r="E90" s="13">
        <v>3200</v>
      </c>
      <c r="F90" s="6"/>
      <c r="G90" s="20">
        <f t="shared" si="3"/>
        <v>77920.839999999647</v>
      </c>
    </row>
    <row r="91" spans="1:7" s="3" customFormat="1" ht="15" customHeight="1" x14ac:dyDescent="0.25">
      <c r="A91" s="17">
        <f t="shared" si="2"/>
        <v>77920.839999999647</v>
      </c>
      <c r="B91" s="10">
        <v>42893</v>
      </c>
      <c r="C91" s="11" t="s">
        <v>13</v>
      </c>
      <c r="D91" s="35" t="s">
        <v>86</v>
      </c>
      <c r="E91" s="13">
        <v>1305</v>
      </c>
      <c r="F91" s="6"/>
      <c r="G91" s="20">
        <f t="shared" si="3"/>
        <v>76615.839999999647</v>
      </c>
    </row>
    <row r="92" spans="1:7" s="3" customFormat="1" x14ac:dyDescent="0.25">
      <c r="A92" s="17">
        <f t="shared" si="2"/>
        <v>76615.839999999647</v>
      </c>
      <c r="B92" s="10">
        <v>42893</v>
      </c>
      <c r="C92" s="11" t="s">
        <v>13</v>
      </c>
      <c r="D92" s="6" t="s">
        <v>87</v>
      </c>
      <c r="E92" s="13">
        <v>500</v>
      </c>
      <c r="F92" s="6"/>
      <c r="G92" s="20">
        <f t="shared" si="3"/>
        <v>76115.839999999647</v>
      </c>
    </row>
    <row r="93" spans="1:7" s="3" customFormat="1" ht="15" customHeight="1" x14ac:dyDescent="0.25">
      <c r="A93" s="17">
        <f t="shared" si="2"/>
        <v>76115.839999999647</v>
      </c>
      <c r="B93" s="10">
        <v>42893</v>
      </c>
      <c r="C93" s="11" t="s">
        <v>13</v>
      </c>
      <c r="D93" s="6" t="s">
        <v>88</v>
      </c>
      <c r="E93" s="36">
        <v>3000</v>
      </c>
      <c r="F93" s="6"/>
      <c r="G93" s="20">
        <f t="shared" si="3"/>
        <v>73115.839999999647</v>
      </c>
    </row>
    <row r="94" spans="1:7" s="3" customFormat="1" ht="14.25" customHeight="1" x14ac:dyDescent="0.25">
      <c r="A94" s="17">
        <f t="shared" si="2"/>
        <v>73115.839999999647</v>
      </c>
      <c r="B94" s="10">
        <v>42893</v>
      </c>
      <c r="C94" s="11" t="s">
        <v>13</v>
      </c>
      <c r="D94" s="6" t="s">
        <v>89</v>
      </c>
      <c r="E94" s="13">
        <v>2500</v>
      </c>
      <c r="F94" s="6"/>
      <c r="G94" s="20">
        <f t="shared" si="3"/>
        <v>70615.839999999647</v>
      </c>
    </row>
    <row r="95" spans="1:7" s="3" customFormat="1" x14ac:dyDescent="0.25">
      <c r="A95" s="17">
        <f t="shared" si="2"/>
        <v>70615.839999999647</v>
      </c>
      <c r="B95" s="10">
        <v>42893</v>
      </c>
      <c r="C95" s="11" t="s">
        <v>13</v>
      </c>
      <c r="D95" s="14" t="s">
        <v>90</v>
      </c>
      <c r="E95" s="13">
        <v>1600</v>
      </c>
      <c r="F95" s="13"/>
      <c r="G95" s="20">
        <f t="shared" si="3"/>
        <v>69015.839999999647</v>
      </c>
    </row>
    <row r="96" spans="1:7" s="3" customFormat="1" x14ac:dyDescent="0.25">
      <c r="A96" s="17">
        <f t="shared" si="2"/>
        <v>69015.839999999647</v>
      </c>
      <c r="B96" s="10">
        <v>42893</v>
      </c>
      <c r="C96" s="11" t="s">
        <v>13</v>
      </c>
      <c r="D96" s="13" t="s">
        <v>91</v>
      </c>
      <c r="E96" s="13">
        <v>2500</v>
      </c>
      <c r="F96" s="13"/>
      <c r="G96" s="20">
        <f t="shared" si="3"/>
        <v>66515.839999999647</v>
      </c>
    </row>
    <row r="97" spans="1:7" s="3" customFormat="1" x14ac:dyDescent="0.25">
      <c r="A97" s="17">
        <f t="shared" si="2"/>
        <v>66515.839999999647</v>
      </c>
      <c r="B97" s="10">
        <v>42893</v>
      </c>
      <c r="C97" s="11">
        <v>3410</v>
      </c>
      <c r="D97" s="13" t="s">
        <v>92</v>
      </c>
      <c r="E97" s="13">
        <v>35000</v>
      </c>
      <c r="F97" s="13"/>
      <c r="G97" s="20">
        <f t="shared" si="3"/>
        <v>31515.839999999647</v>
      </c>
    </row>
    <row r="98" spans="1:7" s="3" customFormat="1" ht="15" customHeight="1" x14ac:dyDescent="0.25">
      <c r="A98" s="17">
        <f t="shared" si="2"/>
        <v>31515.839999999647</v>
      </c>
      <c r="B98" s="10">
        <v>42893</v>
      </c>
      <c r="C98" s="11">
        <v>3411</v>
      </c>
      <c r="D98" s="14" t="s">
        <v>93</v>
      </c>
      <c r="E98" s="13">
        <v>9000</v>
      </c>
      <c r="F98" s="13"/>
      <c r="G98" s="20">
        <f t="shared" si="3"/>
        <v>22515.839999999647</v>
      </c>
    </row>
    <row r="99" spans="1:7" s="3" customFormat="1" x14ac:dyDescent="0.25">
      <c r="A99" s="17">
        <f t="shared" si="2"/>
        <v>22515.839999999647</v>
      </c>
      <c r="B99" s="10">
        <v>42893</v>
      </c>
      <c r="C99" s="11"/>
      <c r="D99" s="14" t="s">
        <v>20</v>
      </c>
      <c r="E99" s="13"/>
      <c r="F99" s="13">
        <v>10372.450000000001</v>
      </c>
      <c r="G99" s="20">
        <f t="shared" si="3"/>
        <v>32888.289999999644</v>
      </c>
    </row>
    <row r="100" spans="1:7" s="3" customFormat="1" x14ac:dyDescent="0.25">
      <c r="A100" s="17">
        <f t="shared" si="2"/>
        <v>32888.289999999644</v>
      </c>
      <c r="B100" s="10">
        <v>42893</v>
      </c>
      <c r="C100" s="11"/>
      <c r="D100" s="14" t="s">
        <v>42</v>
      </c>
      <c r="E100" s="13"/>
      <c r="F100" s="13">
        <v>2600</v>
      </c>
      <c r="G100" s="20">
        <f t="shared" si="3"/>
        <v>35488.289999999644</v>
      </c>
    </row>
    <row r="101" spans="1:7" s="3" customFormat="1" x14ac:dyDescent="0.25">
      <c r="A101" s="17">
        <f t="shared" si="2"/>
        <v>35488.289999999644</v>
      </c>
      <c r="B101" s="10">
        <v>42894</v>
      </c>
      <c r="C101" s="11"/>
      <c r="D101" s="14" t="s">
        <v>20</v>
      </c>
      <c r="E101" s="13"/>
      <c r="F101" s="13">
        <v>1799.98</v>
      </c>
      <c r="G101" s="20">
        <f t="shared" si="3"/>
        <v>37288.269999999648</v>
      </c>
    </row>
    <row r="102" spans="1:7" s="3" customFormat="1" ht="15" customHeight="1" x14ac:dyDescent="0.25">
      <c r="A102" s="17">
        <f t="shared" si="2"/>
        <v>37288.269999999648</v>
      </c>
      <c r="B102" s="10">
        <v>42894</v>
      </c>
      <c r="C102" s="11"/>
      <c r="D102" s="14" t="s">
        <v>42</v>
      </c>
      <c r="E102" s="13"/>
      <c r="F102" s="13">
        <v>10133.59</v>
      </c>
      <c r="G102" s="20">
        <f t="shared" si="3"/>
        <v>47421.859999999651</v>
      </c>
    </row>
    <row r="103" spans="1:7" s="3" customFormat="1" x14ac:dyDescent="0.25">
      <c r="A103" s="17">
        <f t="shared" si="2"/>
        <v>47421.859999999651</v>
      </c>
      <c r="B103" s="10">
        <v>42894</v>
      </c>
      <c r="C103" s="11"/>
      <c r="D103" s="14" t="s">
        <v>94</v>
      </c>
      <c r="E103" s="13">
        <v>1552</v>
      </c>
      <c r="F103" s="13"/>
      <c r="G103" s="20">
        <f t="shared" si="3"/>
        <v>45869.859999999651</v>
      </c>
    </row>
    <row r="104" spans="1:7" s="3" customFormat="1" ht="15" customHeight="1" x14ac:dyDescent="0.25">
      <c r="A104" s="17">
        <f t="shared" si="2"/>
        <v>45869.859999999651</v>
      </c>
      <c r="B104" s="10">
        <v>42894</v>
      </c>
      <c r="C104" s="11"/>
      <c r="D104" s="14" t="s">
        <v>94</v>
      </c>
      <c r="E104" s="13">
        <v>2015</v>
      </c>
      <c r="F104" s="13"/>
      <c r="G104" s="20">
        <f t="shared" si="3"/>
        <v>43854.859999999651</v>
      </c>
    </row>
    <row r="105" spans="1:7" s="3" customFormat="1" ht="15" customHeight="1" x14ac:dyDescent="0.25">
      <c r="A105" s="17">
        <f t="shared" si="2"/>
        <v>43854.859999999651</v>
      </c>
      <c r="B105" s="10">
        <v>42894</v>
      </c>
      <c r="C105" s="11" t="s">
        <v>13</v>
      </c>
      <c r="D105" s="16" t="s">
        <v>95</v>
      </c>
      <c r="E105" s="13">
        <v>10825.65</v>
      </c>
      <c r="F105" s="13"/>
      <c r="G105" s="20">
        <f t="shared" si="3"/>
        <v>33029.20999999965</v>
      </c>
    </row>
    <row r="106" spans="1:7" ht="30" x14ac:dyDescent="0.25">
      <c r="A106" s="17">
        <f t="shared" si="2"/>
        <v>33029.20999999965</v>
      </c>
      <c r="B106" s="10">
        <v>42894</v>
      </c>
      <c r="C106" s="11" t="s">
        <v>13</v>
      </c>
      <c r="D106" s="37" t="s">
        <v>16</v>
      </c>
      <c r="E106" s="13">
        <v>1500</v>
      </c>
      <c r="F106" s="13"/>
      <c r="G106" s="20">
        <f t="shared" si="3"/>
        <v>31529.20999999965</v>
      </c>
    </row>
    <row r="107" spans="1:7" x14ac:dyDescent="0.25">
      <c r="A107" s="17">
        <f t="shared" si="2"/>
        <v>31529.20999999965</v>
      </c>
      <c r="B107" s="10">
        <v>42894</v>
      </c>
      <c r="C107" s="11" t="s">
        <v>13</v>
      </c>
      <c r="D107" s="14" t="s">
        <v>96</v>
      </c>
      <c r="E107" s="13">
        <v>3000</v>
      </c>
      <c r="F107" s="13"/>
      <c r="G107" s="20">
        <f t="shared" si="3"/>
        <v>28529.20999999965</v>
      </c>
    </row>
    <row r="108" spans="1:7" ht="15" customHeight="1" x14ac:dyDescent="0.25">
      <c r="A108" s="17">
        <f t="shared" si="2"/>
        <v>28529.20999999965</v>
      </c>
      <c r="B108" s="10">
        <v>42894</v>
      </c>
      <c r="C108" s="11" t="s">
        <v>13</v>
      </c>
      <c r="D108" s="19" t="s">
        <v>97</v>
      </c>
      <c r="E108" s="13">
        <v>1000</v>
      </c>
      <c r="F108" s="13"/>
      <c r="G108" s="20">
        <f t="shared" si="3"/>
        <v>27529.20999999965</v>
      </c>
    </row>
    <row r="109" spans="1:7" x14ac:dyDescent="0.25">
      <c r="A109" s="17">
        <f t="shared" si="2"/>
        <v>27529.20999999965</v>
      </c>
      <c r="B109" s="10">
        <v>42894</v>
      </c>
      <c r="C109" s="11">
        <v>3412</v>
      </c>
      <c r="D109" s="19" t="s">
        <v>98</v>
      </c>
      <c r="E109" s="33">
        <v>6310</v>
      </c>
      <c r="F109" s="13"/>
      <c r="G109" s="20">
        <f t="shared" si="3"/>
        <v>21219.20999999965</v>
      </c>
    </row>
    <row r="110" spans="1:7" ht="15" customHeight="1" x14ac:dyDescent="0.25">
      <c r="A110" s="17">
        <f t="shared" si="2"/>
        <v>21219.20999999965</v>
      </c>
      <c r="B110" s="10">
        <v>42894</v>
      </c>
      <c r="C110" s="11" t="s">
        <v>13</v>
      </c>
      <c r="D110" s="19" t="s">
        <v>99</v>
      </c>
      <c r="E110" s="13">
        <v>1057.71</v>
      </c>
      <c r="F110" s="13"/>
      <c r="G110" s="20">
        <f t="shared" si="3"/>
        <v>20161.499999999651</v>
      </c>
    </row>
    <row r="111" spans="1:7" ht="15" customHeight="1" x14ac:dyDescent="0.25">
      <c r="A111" s="17">
        <f t="shared" si="2"/>
        <v>20161.499999999651</v>
      </c>
      <c r="B111" s="10">
        <v>42894</v>
      </c>
      <c r="C111" s="11" t="s">
        <v>13</v>
      </c>
      <c r="D111" s="19" t="s">
        <v>100</v>
      </c>
      <c r="E111" s="13">
        <v>3000</v>
      </c>
      <c r="F111" s="13"/>
      <c r="G111" s="20">
        <f t="shared" si="3"/>
        <v>17161.499999999651</v>
      </c>
    </row>
    <row r="112" spans="1:7" ht="15" customHeight="1" x14ac:dyDescent="0.25">
      <c r="A112" s="17">
        <f t="shared" si="2"/>
        <v>17161.499999999651</v>
      </c>
      <c r="B112" s="10">
        <v>42894</v>
      </c>
      <c r="C112" s="11"/>
      <c r="D112" s="19" t="s">
        <v>101</v>
      </c>
      <c r="E112" s="13"/>
      <c r="F112" s="13">
        <v>76020</v>
      </c>
      <c r="G112" s="20">
        <f t="shared" si="3"/>
        <v>93181.499999999651</v>
      </c>
    </row>
    <row r="113" spans="1:7" x14ac:dyDescent="0.25">
      <c r="A113" s="17">
        <f t="shared" si="2"/>
        <v>93181.499999999651</v>
      </c>
      <c r="B113" s="10">
        <v>42894</v>
      </c>
      <c r="C113" s="11" t="s">
        <v>13</v>
      </c>
      <c r="D113" s="19" t="s">
        <v>102</v>
      </c>
      <c r="E113" s="13">
        <v>1716</v>
      </c>
      <c r="F113" s="13"/>
      <c r="G113" s="20">
        <f t="shared" si="3"/>
        <v>91465.499999999651</v>
      </c>
    </row>
    <row r="114" spans="1:7" ht="15" customHeight="1" x14ac:dyDescent="0.25">
      <c r="A114" s="17">
        <f t="shared" si="2"/>
        <v>91465.499999999651</v>
      </c>
      <c r="B114" s="10">
        <v>42894</v>
      </c>
      <c r="C114" s="11" t="s">
        <v>13</v>
      </c>
      <c r="D114" s="19" t="s">
        <v>103</v>
      </c>
      <c r="E114" s="13">
        <v>1400</v>
      </c>
      <c r="F114" s="13"/>
      <c r="G114" s="20">
        <f t="shared" si="3"/>
        <v>90065.499999999651</v>
      </c>
    </row>
    <row r="115" spans="1:7" ht="15" customHeight="1" x14ac:dyDescent="0.25">
      <c r="A115" s="17">
        <f t="shared" si="2"/>
        <v>90065.499999999651</v>
      </c>
      <c r="B115" s="10">
        <v>42894</v>
      </c>
      <c r="C115" s="11" t="s">
        <v>13</v>
      </c>
      <c r="D115" s="21" t="s">
        <v>104</v>
      </c>
      <c r="E115" s="13">
        <v>9697.7199999999993</v>
      </c>
      <c r="F115" s="13"/>
      <c r="G115" s="20">
        <f t="shared" si="3"/>
        <v>80367.77999999965</v>
      </c>
    </row>
    <row r="116" spans="1:7" ht="15" customHeight="1" x14ac:dyDescent="0.25">
      <c r="A116" s="17">
        <f t="shared" si="2"/>
        <v>80367.77999999965</v>
      </c>
      <c r="B116" s="10">
        <v>42894</v>
      </c>
      <c r="C116" s="11" t="s">
        <v>13</v>
      </c>
      <c r="D116" s="19" t="s">
        <v>105</v>
      </c>
      <c r="E116" s="13">
        <v>6264</v>
      </c>
      <c r="F116" s="13"/>
      <c r="G116" s="20">
        <f t="shared" si="3"/>
        <v>74103.77999999965</v>
      </c>
    </row>
    <row r="117" spans="1:7" x14ac:dyDescent="0.25">
      <c r="A117" s="17">
        <f t="shared" si="2"/>
        <v>74103.77999999965</v>
      </c>
      <c r="B117" s="10">
        <v>42894</v>
      </c>
      <c r="C117" s="11" t="s">
        <v>13</v>
      </c>
      <c r="D117" s="21" t="s">
        <v>48</v>
      </c>
      <c r="E117" s="13">
        <v>9280</v>
      </c>
      <c r="F117" s="13"/>
      <c r="G117" s="20">
        <f t="shared" si="3"/>
        <v>64823.77999999965</v>
      </c>
    </row>
    <row r="118" spans="1:7" ht="15" customHeight="1" x14ac:dyDescent="0.25">
      <c r="A118" s="17">
        <f t="shared" si="2"/>
        <v>64823.77999999965</v>
      </c>
      <c r="B118" s="10">
        <v>42894</v>
      </c>
      <c r="C118" s="11" t="s">
        <v>13</v>
      </c>
      <c r="D118" s="19" t="s">
        <v>106</v>
      </c>
      <c r="E118" s="13">
        <v>2504.44</v>
      </c>
      <c r="F118" s="13"/>
      <c r="G118" s="20">
        <f t="shared" si="3"/>
        <v>62319.339999999647</v>
      </c>
    </row>
    <row r="119" spans="1:7" x14ac:dyDescent="0.25">
      <c r="A119" s="17">
        <f t="shared" si="2"/>
        <v>62319.339999999647</v>
      </c>
      <c r="B119" s="10">
        <v>42894</v>
      </c>
      <c r="C119" s="11" t="s">
        <v>13</v>
      </c>
      <c r="D119" s="21" t="s">
        <v>107</v>
      </c>
      <c r="E119" s="13">
        <v>4418</v>
      </c>
      <c r="F119" s="13"/>
      <c r="G119" s="20">
        <f t="shared" si="3"/>
        <v>57901.339999999647</v>
      </c>
    </row>
    <row r="120" spans="1:7" x14ac:dyDescent="0.25">
      <c r="A120" s="17">
        <f t="shared" si="2"/>
        <v>57901.339999999647</v>
      </c>
      <c r="B120" s="10">
        <v>42894</v>
      </c>
      <c r="C120" s="11" t="s">
        <v>13</v>
      </c>
      <c r="D120" s="21" t="s">
        <v>18</v>
      </c>
      <c r="E120" s="38">
        <v>34810</v>
      </c>
      <c r="F120" s="13"/>
      <c r="G120" s="20">
        <f t="shared" si="3"/>
        <v>23091.339999999647</v>
      </c>
    </row>
    <row r="121" spans="1:7" ht="15" customHeight="1" x14ac:dyDescent="0.25">
      <c r="A121" s="17">
        <f t="shared" si="2"/>
        <v>23091.339999999647</v>
      </c>
      <c r="B121" s="10">
        <v>42894</v>
      </c>
      <c r="C121" s="11" t="s">
        <v>13</v>
      </c>
      <c r="D121" s="19" t="s">
        <v>108</v>
      </c>
      <c r="E121" s="13">
        <v>986</v>
      </c>
      <c r="F121" s="13"/>
      <c r="G121" s="20">
        <f t="shared" si="3"/>
        <v>22105.339999999647</v>
      </c>
    </row>
    <row r="122" spans="1:7" ht="15" customHeight="1" x14ac:dyDescent="0.25">
      <c r="A122" s="17">
        <f t="shared" si="2"/>
        <v>22105.339999999647</v>
      </c>
      <c r="B122" s="10">
        <v>42894</v>
      </c>
      <c r="C122" s="11" t="s">
        <v>13</v>
      </c>
      <c r="D122" s="19" t="s">
        <v>109</v>
      </c>
      <c r="E122" s="13">
        <v>4640</v>
      </c>
      <c r="F122" s="13"/>
      <c r="G122" s="20">
        <f t="shared" si="3"/>
        <v>17465.339999999647</v>
      </c>
    </row>
    <row r="123" spans="1:7" x14ac:dyDescent="0.25">
      <c r="A123" s="17">
        <f t="shared" si="2"/>
        <v>17465.339999999647</v>
      </c>
      <c r="B123" s="10">
        <v>42894</v>
      </c>
      <c r="C123" s="11" t="s">
        <v>13</v>
      </c>
      <c r="D123" s="19" t="s">
        <v>110</v>
      </c>
      <c r="E123" s="13">
        <v>1160</v>
      </c>
      <c r="F123" s="13"/>
      <c r="G123" s="20">
        <f t="shared" si="3"/>
        <v>16305.339999999647</v>
      </c>
    </row>
    <row r="124" spans="1:7" x14ac:dyDescent="0.25">
      <c r="A124" s="17">
        <f t="shared" si="2"/>
        <v>16305.339999999647</v>
      </c>
      <c r="B124" s="10">
        <v>42894</v>
      </c>
      <c r="C124" s="11" t="s">
        <v>13</v>
      </c>
      <c r="D124" s="19" t="s">
        <v>111</v>
      </c>
      <c r="E124" s="13">
        <v>3248</v>
      </c>
      <c r="F124" s="13"/>
      <c r="G124" s="20">
        <f t="shared" si="3"/>
        <v>13057.339999999647</v>
      </c>
    </row>
    <row r="125" spans="1:7" x14ac:dyDescent="0.25">
      <c r="A125" s="17">
        <f t="shared" si="2"/>
        <v>13057.339999999647</v>
      </c>
      <c r="B125" s="10">
        <v>42894</v>
      </c>
      <c r="C125" s="11" t="s">
        <v>13</v>
      </c>
      <c r="D125" s="19" t="s">
        <v>112</v>
      </c>
      <c r="E125" s="13">
        <v>300</v>
      </c>
      <c r="F125" s="13"/>
      <c r="G125" s="20">
        <f t="shared" si="3"/>
        <v>12757.339999999647</v>
      </c>
    </row>
    <row r="126" spans="1:7" x14ac:dyDescent="0.25">
      <c r="A126" s="17">
        <f t="shared" si="2"/>
        <v>12757.339999999647</v>
      </c>
      <c r="B126" s="10">
        <v>42894</v>
      </c>
      <c r="C126" s="11" t="s">
        <v>13</v>
      </c>
      <c r="D126" s="19" t="s">
        <v>113</v>
      </c>
      <c r="E126" s="13">
        <v>1740</v>
      </c>
      <c r="F126" s="13"/>
      <c r="G126" s="20">
        <f t="shared" si="3"/>
        <v>11017.339999999647</v>
      </c>
    </row>
    <row r="127" spans="1:7" ht="15" customHeight="1" x14ac:dyDescent="0.25">
      <c r="A127" s="17">
        <f t="shared" si="2"/>
        <v>11017.339999999647</v>
      </c>
      <c r="B127" s="10">
        <v>42894</v>
      </c>
      <c r="C127" s="11" t="s">
        <v>13</v>
      </c>
      <c r="D127" s="21" t="s">
        <v>114</v>
      </c>
      <c r="E127" s="13">
        <v>12064</v>
      </c>
      <c r="F127" s="13"/>
      <c r="G127" s="20">
        <f t="shared" si="3"/>
        <v>-1046.6600000003527</v>
      </c>
    </row>
    <row r="128" spans="1:7" x14ac:dyDescent="0.25">
      <c r="A128" s="17">
        <f t="shared" si="2"/>
        <v>-1046.6600000003527</v>
      </c>
      <c r="B128" s="10">
        <v>42894</v>
      </c>
      <c r="C128" s="11" t="s">
        <v>13</v>
      </c>
      <c r="D128" s="14" t="s">
        <v>115</v>
      </c>
      <c r="E128" s="13">
        <v>3480</v>
      </c>
      <c r="F128" s="13"/>
      <c r="G128" s="20">
        <f t="shared" si="3"/>
        <v>-4526.6600000003527</v>
      </c>
    </row>
    <row r="129" spans="1:7" x14ac:dyDescent="0.25">
      <c r="A129" s="17">
        <f t="shared" si="2"/>
        <v>-4526.6600000003527</v>
      </c>
      <c r="B129" s="10">
        <v>42894</v>
      </c>
      <c r="C129" s="11" t="s">
        <v>13</v>
      </c>
      <c r="D129" s="16" t="s">
        <v>116</v>
      </c>
      <c r="E129" s="13">
        <v>5597.08</v>
      </c>
      <c r="F129" s="13"/>
      <c r="G129" s="20">
        <f t="shared" si="3"/>
        <v>-10123.740000000353</v>
      </c>
    </row>
    <row r="130" spans="1:7" ht="15" customHeight="1" x14ac:dyDescent="0.25">
      <c r="A130" s="17">
        <f t="shared" si="2"/>
        <v>-10123.740000000353</v>
      </c>
      <c r="B130" s="10">
        <v>42894</v>
      </c>
      <c r="C130" s="11" t="s">
        <v>13</v>
      </c>
      <c r="D130" s="14" t="s">
        <v>117</v>
      </c>
      <c r="E130" s="13">
        <v>2320</v>
      </c>
      <c r="F130" s="13"/>
      <c r="G130" s="20">
        <f t="shared" si="3"/>
        <v>-12443.740000000353</v>
      </c>
    </row>
    <row r="131" spans="1:7" ht="15" customHeight="1" x14ac:dyDescent="0.25">
      <c r="A131" s="17">
        <f t="shared" si="2"/>
        <v>-12443.740000000353</v>
      </c>
      <c r="B131" s="10">
        <v>42894</v>
      </c>
      <c r="C131" s="11" t="s">
        <v>13</v>
      </c>
      <c r="D131" s="16" t="s">
        <v>118</v>
      </c>
      <c r="E131" s="13">
        <v>2256</v>
      </c>
      <c r="F131" s="13"/>
      <c r="G131" s="20">
        <f t="shared" si="3"/>
        <v>-14699.740000000353</v>
      </c>
    </row>
    <row r="132" spans="1:7" ht="15" customHeight="1" x14ac:dyDescent="0.25">
      <c r="A132" s="17">
        <f t="shared" si="2"/>
        <v>-14699.740000000353</v>
      </c>
      <c r="B132" s="10">
        <v>42894</v>
      </c>
      <c r="C132" s="11" t="s">
        <v>13</v>
      </c>
      <c r="D132" s="14" t="s">
        <v>37</v>
      </c>
      <c r="E132" s="13">
        <v>10242</v>
      </c>
      <c r="F132" s="13"/>
      <c r="G132" s="20">
        <f t="shared" si="3"/>
        <v>-24941.740000000354</v>
      </c>
    </row>
    <row r="133" spans="1:7" x14ac:dyDescent="0.25">
      <c r="A133" s="17">
        <f t="shared" si="2"/>
        <v>-24941.740000000354</v>
      </c>
      <c r="B133" s="10">
        <v>42894</v>
      </c>
      <c r="C133" s="11" t="s">
        <v>13</v>
      </c>
      <c r="D133" s="16" t="s">
        <v>119</v>
      </c>
      <c r="E133" s="13">
        <v>2000</v>
      </c>
      <c r="F133" s="13"/>
      <c r="G133" s="20">
        <f t="shared" si="3"/>
        <v>-26941.740000000354</v>
      </c>
    </row>
    <row r="134" spans="1:7" ht="15" customHeight="1" x14ac:dyDescent="0.25">
      <c r="A134" s="17">
        <f t="shared" si="2"/>
        <v>-26941.740000000354</v>
      </c>
      <c r="B134" s="10">
        <v>42894</v>
      </c>
      <c r="C134" s="11" t="s">
        <v>13</v>
      </c>
      <c r="D134" s="16" t="s">
        <v>119</v>
      </c>
      <c r="E134" s="13">
        <v>3000</v>
      </c>
      <c r="F134" s="13">
        <v>0</v>
      </c>
      <c r="G134" s="20">
        <f t="shared" si="3"/>
        <v>-29941.740000000354</v>
      </c>
    </row>
    <row r="135" spans="1:7" ht="15" customHeight="1" x14ac:dyDescent="0.25">
      <c r="A135" s="17">
        <f t="shared" ref="A135:A198" si="4">G134</f>
        <v>-29941.740000000354</v>
      </c>
      <c r="B135" s="10">
        <v>42894</v>
      </c>
      <c r="C135" s="11" t="s">
        <v>13</v>
      </c>
      <c r="D135" s="14" t="s">
        <v>120</v>
      </c>
      <c r="E135" s="13"/>
      <c r="F135" s="13">
        <v>30000</v>
      </c>
      <c r="G135" s="20">
        <f t="shared" ref="G135:G198" si="5">A135-E135+F135</f>
        <v>58.259999999645515</v>
      </c>
    </row>
    <row r="136" spans="1:7" ht="15" customHeight="1" x14ac:dyDescent="0.25">
      <c r="A136" s="17">
        <f t="shared" si="4"/>
        <v>58.259999999645515</v>
      </c>
      <c r="B136" s="10">
        <v>42895</v>
      </c>
      <c r="C136" s="11"/>
      <c r="D136" s="14" t="s">
        <v>20</v>
      </c>
      <c r="E136" s="13"/>
      <c r="F136" s="13">
        <v>22519.25</v>
      </c>
      <c r="G136" s="20">
        <f t="shared" si="5"/>
        <v>22577.509999999646</v>
      </c>
    </row>
    <row r="137" spans="1:7" x14ac:dyDescent="0.25">
      <c r="A137" s="17">
        <f t="shared" si="4"/>
        <v>22577.509999999646</v>
      </c>
      <c r="B137" s="10">
        <v>42895</v>
      </c>
      <c r="C137" s="11"/>
      <c r="D137" s="14" t="s">
        <v>42</v>
      </c>
      <c r="E137" s="13"/>
      <c r="F137" s="13">
        <v>6310</v>
      </c>
      <c r="G137" s="20">
        <f t="shared" si="5"/>
        <v>28887.509999999646</v>
      </c>
    </row>
    <row r="138" spans="1:7" ht="15" customHeight="1" x14ac:dyDescent="0.25">
      <c r="A138" s="17">
        <f t="shared" si="4"/>
        <v>28887.509999999646</v>
      </c>
      <c r="B138" s="10">
        <v>42895</v>
      </c>
      <c r="C138" s="11" t="s">
        <v>13</v>
      </c>
      <c r="D138" s="16" t="s">
        <v>121</v>
      </c>
      <c r="E138" s="13">
        <v>2688.35</v>
      </c>
      <c r="F138" s="13"/>
      <c r="G138" s="20">
        <f t="shared" si="5"/>
        <v>26199.159999999647</v>
      </c>
    </row>
    <row r="139" spans="1:7" ht="30" x14ac:dyDescent="0.25">
      <c r="A139" s="17">
        <f t="shared" si="4"/>
        <v>26199.159999999647</v>
      </c>
      <c r="B139" s="10">
        <v>42895</v>
      </c>
      <c r="C139" s="11" t="s">
        <v>13</v>
      </c>
      <c r="D139" s="14" t="s">
        <v>122</v>
      </c>
      <c r="E139" s="13">
        <v>1500</v>
      </c>
      <c r="F139" s="13"/>
      <c r="G139" s="20">
        <f t="shared" si="5"/>
        <v>24699.159999999647</v>
      </c>
    </row>
    <row r="140" spans="1:7" ht="30" x14ac:dyDescent="0.25">
      <c r="A140" s="17">
        <f t="shared" si="4"/>
        <v>24699.159999999647</v>
      </c>
      <c r="B140" s="10">
        <v>42895</v>
      </c>
      <c r="C140" s="11">
        <v>3413</v>
      </c>
      <c r="D140" s="14" t="s">
        <v>123</v>
      </c>
      <c r="E140" s="13">
        <v>5000</v>
      </c>
      <c r="F140" s="13"/>
      <c r="G140" s="20">
        <f t="shared" si="5"/>
        <v>19699.159999999647</v>
      </c>
    </row>
    <row r="141" spans="1:7" ht="15" customHeight="1" x14ac:dyDescent="0.25">
      <c r="A141" s="17">
        <f t="shared" si="4"/>
        <v>19699.159999999647</v>
      </c>
      <c r="B141" s="10">
        <v>42895</v>
      </c>
      <c r="C141" s="11"/>
      <c r="D141" s="14" t="s">
        <v>124</v>
      </c>
      <c r="E141" s="13"/>
      <c r="F141" s="13">
        <v>31330</v>
      </c>
      <c r="G141" s="20">
        <f t="shared" si="5"/>
        <v>51029.159999999647</v>
      </c>
    </row>
    <row r="142" spans="1:7" x14ac:dyDescent="0.25">
      <c r="A142" s="17">
        <f t="shared" si="4"/>
        <v>51029.159999999647</v>
      </c>
      <c r="B142" s="10">
        <v>42895</v>
      </c>
      <c r="C142" s="11" t="s">
        <v>13</v>
      </c>
      <c r="D142" s="16" t="s">
        <v>125</v>
      </c>
      <c r="E142" s="13">
        <v>1000</v>
      </c>
      <c r="F142" s="13"/>
      <c r="G142" s="20">
        <f t="shared" si="5"/>
        <v>50029.159999999647</v>
      </c>
    </row>
    <row r="143" spans="1:7" ht="15" customHeight="1" x14ac:dyDescent="0.25">
      <c r="A143" s="17">
        <f t="shared" si="4"/>
        <v>50029.159999999647</v>
      </c>
      <c r="B143" s="10">
        <v>42895</v>
      </c>
      <c r="C143" s="11" t="s">
        <v>13</v>
      </c>
      <c r="D143" s="14" t="s">
        <v>126</v>
      </c>
      <c r="E143" s="13">
        <v>4000</v>
      </c>
      <c r="F143" s="13"/>
      <c r="G143" s="20">
        <f t="shared" si="5"/>
        <v>46029.159999999647</v>
      </c>
    </row>
    <row r="144" spans="1:7" x14ac:dyDescent="0.25">
      <c r="A144" s="17">
        <f t="shared" si="4"/>
        <v>46029.159999999647</v>
      </c>
      <c r="B144" s="10">
        <v>42895</v>
      </c>
      <c r="C144" s="11">
        <v>3414</v>
      </c>
      <c r="D144" s="14" t="s">
        <v>30</v>
      </c>
      <c r="E144" s="13">
        <v>4000</v>
      </c>
      <c r="F144" s="13"/>
      <c r="G144" s="20">
        <f t="shared" si="5"/>
        <v>42029.159999999647</v>
      </c>
    </row>
    <row r="145" spans="1:17" ht="30" x14ac:dyDescent="0.25">
      <c r="A145" s="17">
        <f t="shared" si="4"/>
        <v>42029.159999999647</v>
      </c>
      <c r="B145" s="10">
        <v>42898</v>
      </c>
      <c r="C145" s="11">
        <v>3415</v>
      </c>
      <c r="D145" s="14" t="s">
        <v>28</v>
      </c>
      <c r="E145" s="13">
        <v>9522.48</v>
      </c>
      <c r="F145" s="13"/>
      <c r="G145" s="20">
        <f t="shared" si="5"/>
        <v>32506.679999999647</v>
      </c>
    </row>
    <row r="146" spans="1:17" x14ac:dyDescent="0.25">
      <c r="A146" s="17">
        <f t="shared" si="4"/>
        <v>32506.679999999647</v>
      </c>
      <c r="B146" s="10">
        <v>42898</v>
      </c>
      <c r="C146" s="11" t="s">
        <v>13</v>
      </c>
      <c r="D146" s="19" t="s">
        <v>127</v>
      </c>
      <c r="E146" s="13">
        <v>1000</v>
      </c>
      <c r="F146" s="13"/>
      <c r="G146" s="20">
        <f t="shared" si="5"/>
        <v>31506.679999999647</v>
      </c>
    </row>
    <row r="147" spans="1:17" ht="13.5" customHeight="1" x14ac:dyDescent="0.25">
      <c r="A147" s="17">
        <f t="shared" si="4"/>
        <v>31506.679999999647</v>
      </c>
      <c r="B147" s="10">
        <v>42898</v>
      </c>
      <c r="C147" s="11" t="s">
        <v>13</v>
      </c>
      <c r="D147" s="19" t="s">
        <v>31</v>
      </c>
      <c r="E147" s="13">
        <v>625</v>
      </c>
      <c r="F147" s="13"/>
      <c r="G147" s="20">
        <f t="shared" si="5"/>
        <v>30881.679999999647</v>
      </c>
    </row>
    <row r="148" spans="1:17" x14ac:dyDescent="0.25">
      <c r="A148" s="17">
        <f t="shared" si="4"/>
        <v>30881.679999999647</v>
      </c>
      <c r="B148" s="10">
        <v>42898</v>
      </c>
      <c r="C148" s="11"/>
      <c r="D148" s="14" t="s">
        <v>20</v>
      </c>
      <c r="E148" s="13"/>
      <c r="F148" s="13">
        <v>15866.18</v>
      </c>
      <c r="G148" s="20">
        <f t="shared" si="5"/>
        <v>46747.859999999651</v>
      </c>
    </row>
    <row r="149" spans="1:17" x14ac:dyDescent="0.25">
      <c r="A149" s="17">
        <f t="shared" si="4"/>
        <v>46747.859999999651</v>
      </c>
      <c r="B149" s="10">
        <v>42898</v>
      </c>
      <c r="C149" s="11"/>
      <c r="D149" s="14" t="s">
        <v>42</v>
      </c>
      <c r="E149" s="13"/>
      <c r="F149" s="13">
        <v>4819</v>
      </c>
      <c r="G149" s="20">
        <f t="shared" si="5"/>
        <v>51566.859999999651</v>
      </c>
    </row>
    <row r="150" spans="1:17" ht="15" customHeight="1" x14ac:dyDescent="0.25">
      <c r="A150" s="17">
        <f t="shared" si="4"/>
        <v>51566.859999999651</v>
      </c>
      <c r="B150" s="10">
        <v>42898</v>
      </c>
      <c r="C150" s="11">
        <v>3416</v>
      </c>
      <c r="D150" s="19" t="s">
        <v>128</v>
      </c>
      <c r="E150" s="13">
        <v>1500</v>
      </c>
      <c r="F150" s="13"/>
      <c r="G150" s="20">
        <f t="shared" si="5"/>
        <v>50066.859999999651</v>
      </c>
    </row>
    <row r="151" spans="1:17" ht="15" customHeight="1" x14ac:dyDescent="0.25">
      <c r="A151" s="17">
        <f t="shared" si="4"/>
        <v>50066.859999999651</v>
      </c>
      <c r="B151" s="10">
        <v>42899</v>
      </c>
      <c r="C151" s="11" t="s">
        <v>13</v>
      </c>
      <c r="D151" s="19" t="s">
        <v>129</v>
      </c>
      <c r="E151" s="13">
        <v>2500</v>
      </c>
      <c r="F151" s="13"/>
      <c r="G151" s="20">
        <f t="shared" si="5"/>
        <v>47566.859999999651</v>
      </c>
    </row>
    <row r="152" spans="1:17" s="26" customFormat="1" ht="15" customHeight="1" x14ac:dyDescent="0.25">
      <c r="A152" s="17">
        <f t="shared" si="4"/>
        <v>47566.859999999651</v>
      </c>
      <c r="B152" s="10">
        <v>42899</v>
      </c>
      <c r="C152" s="11"/>
      <c r="D152" s="19" t="s">
        <v>130</v>
      </c>
      <c r="E152" s="13"/>
      <c r="F152" s="13">
        <v>31608.643</v>
      </c>
      <c r="G152" s="20">
        <f t="shared" si="5"/>
        <v>79175.502999999648</v>
      </c>
      <c r="P152" s="3"/>
      <c r="Q152" s="3"/>
    </row>
    <row r="153" spans="1:17" ht="15" customHeight="1" x14ac:dyDescent="0.25">
      <c r="A153" s="17">
        <f t="shared" si="4"/>
        <v>79175.502999999648</v>
      </c>
      <c r="B153" s="10">
        <v>42899</v>
      </c>
      <c r="C153" s="11"/>
      <c r="D153" s="19" t="s">
        <v>131</v>
      </c>
      <c r="E153" s="13">
        <v>0</v>
      </c>
      <c r="F153" s="13">
        <v>500</v>
      </c>
      <c r="G153" s="20">
        <f t="shared" si="5"/>
        <v>79675.502999999648</v>
      </c>
    </row>
    <row r="154" spans="1:17" ht="15" customHeight="1" x14ac:dyDescent="0.25">
      <c r="A154" s="17">
        <f t="shared" si="4"/>
        <v>79675.502999999648</v>
      </c>
      <c r="B154" s="10">
        <v>42899</v>
      </c>
      <c r="C154" s="11" t="s">
        <v>13</v>
      </c>
      <c r="D154" s="19" t="s">
        <v>132</v>
      </c>
      <c r="E154" s="13">
        <v>5000</v>
      </c>
      <c r="F154" s="13"/>
      <c r="G154" s="20">
        <f t="shared" si="5"/>
        <v>74675.502999999648</v>
      </c>
    </row>
    <row r="155" spans="1:17" ht="15" customHeight="1" x14ac:dyDescent="0.25">
      <c r="A155" s="17">
        <f t="shared" si="4"/>
        <v>74675.502999999648</v>
      </c>
      <c r="B155" s="10">
        <v>42899</v>
      </c>
      <c r="C155" s="11" t="s">
        <v>13</v>
      </c>
      <c r="D155" s="19" t="s">
        <v>133</v>
      </c>
      <c r="E155" s="13">
        <v>2000</v>
      </c>
      <c r="F155" s="13"/>
      <c r="G155" s="20">
        <f t="shared" si="5"/>
        <v>72675.502999999648</v>
      </c>
    </row>
    <row r="156" spans="1:17" x14ac:dyDescent="0.25">
      <c r="A156" s="17">
        <f t="shared" si="4"/>
        <v>72675.502999999648</v>
      </c>
      <c r="B156" s="10">
        <v>42899</v>
      </c>
      <c r="C156" s="11">
        <v>3417</v>
      </c>
      <c r="D156" s="19" t="s">
        <v>68</v>
      </c>
      <c r="E156" s="13">
        <v>3500</v>
      </c>
      <c r="F156" s="13"/>
      <c r="G156" s="20">
        <f t="shared" si="5"/>
        <v>69175.502999999648</v>
      </c>
    </row>
    <row r="157" spans="1:17" x14ac:dyDescent="0.25">
      <c r="A157" s="17">
        <f t="shared" si="4"/>
        <v>69175.502999999648</v>
      </c>
      <c r="B157" s="10">
        <v>42900</v>
      </c>
      <c r="C157" s="11">
        <v>3418</v>
      </c>
      <c r="D157" s="19" t="s">
        <v>30</v>
      </c>
      <c r="E157" s="13">
        <v>1000</v>
      </c>
      <c r="F157" s="13"/>
      <c r="G157" s="20">
        <f t="shared" si="5"/>
        <v>68175.502999999648</v>
      </c>
    </row>
    <row r="158" spans="1:17" x14ac:dyDescent="0.25">
      <c r="A158" s="17">
        <f t="shared" si="4"/>
        <v>68175.502999999648</v>
      </c>
      <c r="B158" s="10">
        <v>42900</v>
      </c>
      <c r="C158" s="11"/>
      <c r="D158" s="19" t="s">
        <v>130</v>
      </c>
      <c r="E158" s="13"/>
      <c r="F158" s="13">
        <v>10324.84</v>
      </c>
      <c r="G158" s="20">
        <f t="shared" si="5"/>
        <v>78500.342999999644</v>
      </c>
    </row>
    <row r="159" spans="1:17" x14ac:dyDescent="0.25">
      <c r="A159" s="17">
        <f t="shared" si="4"/>
        <v>78500.342999999644</v>
      </c>
      <c r="B159" s="10">
        <v>42900</v>
      </c>
      <c r="C159" s="11"/>
      <c r="D159" s="19" t="s">
        <v>42</v>
      </c>
      <c r="E159" s="13"/>
      <c r="F159" s="13">
        <v>3500</v>
      </c>
      <c r="G159" s="20">
        <f t="shared" si="5"/>
        <v>82000.342999999644</v>
      </c>
    </row>
    <row r="160" spans="1:17" ht="15" customHeight="1" x14ac:dyDescent="0.25">
      <c r="A160" s="17">
        <f t="shared" si="4"/>
        <v>82000.342999999644</v>
      </c>
      <c r="B160" s="10">
        <v>42900</v>
      </c>
      <c r="C160" s="11" t="s">
        <v>13</v>
      </c>
      <c r="D160" s="14" t="s">
        <v>134</v>
      </c>
      <c r="E160" s="13">
        <v>2980</v>
      </c>
      <c r="F160" s="13"/>
      <c r="G160" s="20">
        <f t="shared" si="5"/>
        <v>79020.342999999644</v>
      </c>
    </row>
    <row r="161" spans="1:7" ht="15" customHeight="1" x14ac:dyDescent="0.25">
      <c r="A161" s="17">
        <f t="shared" si="4"/>
        <v>79020.342999999644</v>
      </c>
      <c r="B161" s="10">
        <v>42900</v>
      </c>
      <c r="C161" s="11" t="s">
        <v>13</v>
      </c>
      <c r="D161" s="19" t="s">
        <v>135</v>
      </c>
      <c r="E161" s="13">
        <v>1000</v>
      </c>
      <c r="F161" s="13"/>
      <c r="G161" s="20">
        <f t="shared" si="5"/>
        <v>78020.342999999644</v>
      </c>
    </row>
    <row r="162" spans="1:7" ht="15" customHeight="1" x14ac:dyDescent="0.25">
      <c r="A162" s="17">
        <f t="shared" si="4"/>
        <v>78020.342999999644</v>
      </c>
      <c r="B162" s="10">
        <v>42900</v>
      </c>
      <c r="C162" s="11" t="s">
        <v>13</v>
      </c>
      <c r="D162" s="19" t="s">
        <v>74</v>
      </c>
      <c r="E162" s="13">
        <v>2000</v>
      </c>
      <c r="F162" s="13"/>
      <c r="G162" s="20">
        <f t="shared" si="5"/>
        <v>76020.342999999644</v>
      </c>
    </row>
    <row r="163" spans="1:7" ht="15" customHeight="1" x14ac:dyDescent="0.25">
      <c r="A163" s="17">
        <f t="shared" si="4"/>
        <v>76020.342999999644</v>
      </c>
      <c r="B163" s="10">
        <v>42900</v>
      </c>
      <c r="C163" s="11">
        <v>3419</v>
      </c>
      <c r="D163" s="14" t="s">
        <v>136</v>
      </c>
      <c r="E163" s="13">
        <v>2992.8</v>
      </c>
      <c r="F163" s="13"/>
      <c r="G163" s="20">
        <f t="shared" si="5"/>
        <v>73027.542999999641</v>
      </c>
    </row>
    <row r="164" spans="1:7" ht="15" customHeight="1" x14ac:dyDescent="0.25">
      <c r="A164" s="17">
        <f t="shared" si="4"/>
        <v>73027.542999999641</v>
      </c>
      <c r="B164" s="10">
        <v>42900</v>
      </c>
      <c r="C164" s="11">
        <v>3420</v>
      </c>
      <c r="D164" s="14" t="s">
        <v>137</v>
      </c>
      <c r="E164" s="13">
        <v>3000</v>
      </c>
      <c r="F164" s="13"/>
      <c r="G164" s="20">
        <f t="shared" si="5"/>
        <v>70027.542999999641</v>
      </c>
    </row>
    <row r="165" spans="1:7" ht="15" customHeight="1" x14ac:dyDescent="0.25">
      <c r="A165" s="17">
        <f t="shared" si="4"/>
        <v>70027.542999999641</v>
      </c>
      <c r="B165" s="10">
        <v>42900</v>
      </c>
      <c r="C165" s="18" t="s">
        <v>13</v>
      </c>
      <c r="D165" s="14" t="s">
        <v>138</v>
      </c>
      <c r="E165" s="15">
        <v>1500</v>
      </c>
      <c r="F165" s="13"/>
      <c r="G165" s="20">
        <f t="shared" si="5"/>
        <v>68527.542999999641</v>
      </c>
    </row>
    <row r="166" spans="1:7" ht="15" customHeight="1" x14ac:dyDescent="0.25">
      <c r="A166" s="17">
        <f t="shared" si="4"/>
        <v>68527.542999999641</v>
      </c>
      <c r="B166" s="10">
        <v>42900</v>
      </c>
      <c r="C166" s="18" t="s">
        <v>13</v>
      </c>
      <c r="D166" s="14" t="s">
        <v>139</v>
      </c>
      <c r="E166" s="15">
        <v>15000.01</v>
      </c>
      <c r="F166" s="13"/>
      <c r="G166" s="20">
        <f t="shared" si="5"/>
        <v>53527.532999999639</v>
      </c>
    </row>
    <row r="167" spans="1:7" ht="15" customHeight="1" x14ac:dyDescent="0.25">
      <c r="A167" s="17">
        <f t="shared" si="4"/>
        <v>53527.532999999639</v>
      </c>
      <c r="B167" s="10">
        <v>42900</v>
      </c>
      <c r="C167" s="11" t="s">
        <v>13</v>
      </c>
      <c r="D167" s="14" t="s">
        <v>140</v>
      </c>
      <c r="E167" s="13">
        <v>7800</v>
      </c>
      <c r="F167" s="13"/>
      <c r="G167" s="20">
        <f t="shared" si="5"/>
        <v>45727.532999999639</v>
      </c>
    </row>
    <row r="168" spans="1:7" x14ac:dyDescent="0.25">
      <c r="A168" s="17">
        <f t="shared" si="4"/>
        <v>45727.532999999639</v>
      </c>
      <c r="B168" s="10">
        <v>42901</v>
      </c>
      <c r="C168" s="11"/>
      <c r="D168" s="19" t="s">
        <v>130</v>
      </c>
      <c r="E168" s="13"/>
      <c r="F168" s="15">
        <v>31564.68</v>
      </c>
      <c r="G168" s="20">
        <f t="shared" si="5"/>
        <v>77292.21299999964</v>
      </c>
    </row>
    <row r="169" spans="1:7" x14ac:dyDescent="0.25">
      <c r="A169" s="17">
        <f t="shared" si="4"/>
        <v>77292.21299999964</v>
      </c>
      <c r="B169" s="10">
        <v>42901</v>
      </c>
      <c r="C169" s="11">
        <v>3421</v>
      </c>
      <c r="D169" s="19" t="s">
        <v>141</v>
      </c>
      <c r="E169" s="13">
        <v>5208.33</v>
      </c>
      <c r="F169" s="13"/>
      <c r="G169" s="20">
        <f t="shared" si="5"/>
        <v>72083.882999999638</v>
      </c>
    </row>
    <row r="170" spans="1:7" x14ac:dyDescent="0.25">
      <c r="A170" s="17">
        <f t="shared" si="4"/>
        <v>72083.882999999638</v>
      </c>
      <c r="B170" s="10">
        <v>42901</v>
      </c>
      <c r="C170" s="11" t="s">
        <v>13</v>
      </c>
      <c r="D170" s="19" t="s">
        <v>142</v>
      </c>
      <c r="E170" s="13">
        <v>9454.0300000000007</v>
      </c>
      <c r="F170" s="13"/>
      <c r="G170" s="20">
        <f t="shared" si="5"/>
        <v>62629.852999999639</v>
      </c>
    </row>
    <row r="171" spans="1:7" x14ac:dyDescent="0.25">
      <c r="A171" s="17">
        <f t="shared" si="4"/>
        <v>62629.852999999639</v>
      </c>
      <c r="B171" s="10">
        <v>42901</v>
      </c>
      <c r="C171" s="11" t="s">
        <v>13</v>
      </c>
      <c r="D171" s="19" t="s">
        <v>143</v>
      </c>
      <c r="E171" s="13">
        <v>800</v>
      </c>
      <c r="F171" s="13"/>
      <c r="G171" s="20">
        <f t="shared" si="5"/>
        <v>61829.852999999639</v>
      </c>
    </row>
    <row r="172" spans="1:7" x14ac:dyDescent="0.25">
      <c r="A172" s="17">
        <f t="shared" si="4"/>
        <v>61829.852999999639</v>
      </c>
      <c r="B172" s="10">
        <v>42901</v>
      </c>
      <c r="C172" s="11" t="s">
        <v>13</v>
      </c>
      <c r="D172" s="19" t="s">
        <v>144</v>
      </c>
      <c r="E172" s="13">
        <v>3224.2</v>
      </c>
      <c r="F172" s="13"/>
      <c r="G172" s="20">
        <f t="shared" si="5"/>
        <v>58605.652999999642</v>
      </c>
    </row>
    <row r="173" spans="1:7" x14ac:dyDescent="0.25">
      <c r="A173" s="17">
        <f t="shared" si="4"/>
        <v>58605.652999999642</v>
      </c>
      <c r="B173" s="10">
        <v>42901</v>
      </c>
      <c r="C173" s="18" t="s">
        <v>13</v>
      </c>
      <c r="D173" s="15" t="s">
        <v>145</v>
      </c>
      <c r="E173" s="13">
        <v>1500</v>
      </c>
      <c r="F173" s="13"/>
      <c r="G173" s="20">
        <f t="shared" si="5"/>
        <v>57105.652999999642</v>
      </c>
    </row>
    <row r="174" spans="1:7" x14ac:dyDescent="0.25">
      <c r="A174" s="17">
        <f t="shared" si="4"/>
        <v>57105.652999999642</v>
      </c>
      <c r="B174" s="10">
        <v>42901</v>
      </c>
      <c r="C174" s="13" t="s">
        <v>13</v>
      </c>
      <c r="D174" s="21" t="s">
        <v>118</v>
      </c>
      <c r="E174" s="13">
        <v>2224</v>
      </c>
      <c r="F174" s="13"/>
      <c r="G174" s="20">
        <f t="shared" si="5"/>
        <v>54881.652999999642</v>
      </c>
    </row>
    <row r="175" spans="1:7" x14ac:dyDescent="0.25">
      <c r="A175" s="17">
        <f t="shared" si="4"/>
        <v>54881.652999999642</v>
      </c>
      <c r="B175" s="10">
        <v>42901</v>
      </c>
      <c r="C175" s="11" t="s">
        <v>13</v>
      </c>
      <c r="D175" s="19" t="s">
        <v>146</v>
      </c>
      <c r="E175" s="13">
        <v>14189.12</v>
      </c>
      <c r="F175" s="13"/>
      <c r="G175" s="20">
        <f t="shared" si="5"/>
        <v>40692.532999999639</v>
      </c>
    </row>
    <row r="176" spans="1:7" x14ac:dyDescent="0.25">
      <c r="A176" s="17">
        <f t="shared" si="4"/>
        <v>40692.532999999639</v>
      </c>
      <c r="B176" s="10">
        <v>42901</v>
      </c>
      <c r="C176" s="13" t="s">
        <v>13</v>
      </c>
      <c r="D176" s="21" t="s">
        <v>147</v>
      </c>
      <c r="E176" s="13">
        <v>3600</v>
      </c>
      <c r="F176" s="13"/>
      <c r="G176" s="20">
        <f t="shared" si="5"/>
        <v>37092.532999999639</v>
      </c>
    </row>
    <row r="177" spans="1:7" x14ac:dyDescent="0.25">
      <c r="A177" s="17">
        <f t="shared" si="4"/>
        <v>37092.532999999639</v>
      </c>
      <c r="B177" s="10">
        <v>42901</v>
      </c>
      <c r="C177" s="13" t="s">
        <v>13</v>
      </c>
      <c r="D177" s="21" t="s">
        <v>69</v>
      </c>
      <c r="E177" s="13">
        <v>9180.01</v>
      </c>
      <c r="F177" s="13"/>
      <c r="G177" s="20">
        <f t="shared" si="5"/>
        <v>27912.522999999637</v>
      </c>
    </row>
    <row r="178" spans="1:7" x14ac:dyDescent="0.25">
      <c r="A178" s="17">
        <f t="shared" si="4"/>
        <v>27912.522999999637</v>
      </c>
      <c r="B178" s="10">
        <v>42901</v>
      </c>
      <c r="C178" s="11">
        <v>3422</v>
      </c>
      <c r="D178" s="19" t="s">
        <v>148</v>
      </c>
      <c r="E178" s="13">
        <v>2275</v>
      </c>
      <c r="F178" s="13"/>
      <c r="G178" s="20">
        <f t="shared" si="5"/>
        <v>25637.522999999637</v>
      </c>
    </row>
    <row r="179" spans="1:7" x14ac:dyDescent="0.25">
      <c r="A179" s="17">
        <f t="shared" si="4"/>
        <v>25637.522999999637</v>
      </c>
      <c r="B179" s="10">
        <v>42901</v>
      </c>
      <c r="C179" s="11"/>
      <c r="D179" s="19" t="s">
        <v>149</v>
      </c>
      <c r="E179" s="13">
        <v>12050</v>
      </c>
      <c r="F179" s="13"/>
      <c r="G179" s="20">
        <f t="shared" si="5"/>
        <v>13587.522999999637</v>
      </c>
    </row>
    <row r="180" spans="1:7" x14ac:dyDescent="0.25">
      <c r="A180" s="17">
        <f t="shared" si="4"/>
        <v>13587.522999999637</v>
      </c>
      <c r="B180" s="10">
        <v>42901</v>
      </c>
      <c r="C180" s="13"/>
      <c r="D180" s="19" t="s">
        <v>150</v>
      </c>
      <c r="E180" s="13"/>
      <c r="F180" s="13">
        <v>12050</v>
      </c>
      <c r="G180" s="20">
        <f t="shared" si="5"/>
        <v>25637.522999999637</v>
      </c>
    </row>
    <row r="181" spans="1:7" x14ac:dyDescent="0.25">
      <c r="A181" s="17">
        <f t="shared" si="4"/>
        <v>25637.522999999637</v>
      </c>
      <c r="B181" s="10">
        <v>42901</v>
      </c>
      <c r="C181" s="11" t="s">
        <v>13</v>
      </c>
      <c r="D181" s="19" t="s">
        <v>151</v>
      </c>
      <c r="E181" s="13">
        <v>1113.5999999999999</v>
      </c>
      <c r="F181" s="13"/>
      <c r="G181" s="20">
        <f t="shared" si="5"/>
        <v>24523.922999999639</v>
      </c>
    </row>
    <row r="182" spans="1:7" x14ac:dyDescent="0.25">
      <c r="A182" s="17">
        <f t="shared" si="4"/>
        <v>24523.922999999639</v>
      </c>
      <c r="B182" s="10">
        <v>42901</v>
      </c>
      <c r="C182" s="11" t="s">
        <v>13</v>
      </c>
      <c r="D182" s="16" t="s">
        <v>152</v>
      </c>
      <c r="E182" s="15">
        <v>1727.96</v>
      </c>
      <c r="F182" s="13"/>
      <c r="G182" s="20">
        <f t="shared" si="5"/>
        <v>22795.96299999964</v>
      </c>
    </row>
    <row r="183" spans="1:7" x14ac:dyDescent="0.25">
      <c r="A183" s="17">
        <f t="shared" si="4"/>
        <v>22795.96299999964</v>
      </c>
      <c r="B183" s="10">
        <v>42901</v>
      </c>
      <c r="C183" s="11" t="s">
        <v>13</v>
      </c>
      <c r="D183" s="21" t="s">
        <v>95</v>
      </c>
      <c r="E183" s="13">
        <v>55000</v>
      </c>
      <c r="F183" s="13"/>
      <c r="G183" s="20">
        <f t="shared" si="5"/>
        <v>-32204.03700000036</v>
      </c>
    </row>
    <row r="184" spans="1:7" ht="15" customHeight="1" x14ac:dyDescent="0.25">
      <c r="A184" s="17">
        <f t="shared" si="4"/>
        <v>-32204.03700000036</v>
      </c>
      <c r="B184" s="10">
        <v>42901</v>
      </c>
      <c r="C184" s="11" t="s">
        <v>13</v>
      </c>
      <c r="D184" s="19" t="s">
        <v>153</v>
      </c>
      <c r="E184" s="13">
        <v>8326</v>
      </c>
      <c r="F184" s="13"/>
      <c r="G184" s="20">
        <f t="shared" si="5"/>
        <v>-40530.03700000036</v>
      </c>
    </row>
    <row r="185" spans="1:7" x14ac:dyDescent="0.25">
      <c r="A185" s="17">
        <f t="shared" si="4"/>
        <v>-40530.03700000036</v>
      </c>
      <c r="B185" s="10">
        <v>42901</v>
      </c>
      <c r="C185" s="11" t="s">
        <v>13</v>
      </c>
      <c r="D185" s="19" t="s">
        <v>154</v>
      </c>
      <c r="E185" s="13">
        <v>3802.8</v>
      </c>
      <c r="F185" s="13"/>
      <c r="G185" s="20">
        <f t="shared" si="5"/>
        <v>-44332.837000000363</v>
      </c>
    </row>
    <row r="186" spans="1:7" x14ac:dyDescent="0.25">
      <c r="A186" s="17">
        <f t="shared" si="4"/>
        <v>-44332.837000000363</v>
      </c>
      <c r="B186" s="10">
        <v>42901</v>
      </c>
      <c r="C186" s="11" t="s">
        <v>13</v>
      </c>
      <c r="D186" s="19" t="s">
        <v>155</v>
      </c>
      <c r="E186" s="13">
        <v>3275</v>
      </c>
      <c r="F186" s="13"/>
      <c r="G186" s="20">
        <f t="shared" si="5"/>
        <v>-47607.837000000363</v>
      </c>
    </row>
    <row r="187" spans="1:7" ht="15" customHeight="1" x14ac:dyDescent="0.25">
      <c r="A187" s="17">
        <f t="shared" si="4"/>
        <v>-47607.837000000363</v>
      </c>
      <c r="B187" s="10">
        <v>42901</v>
      </c>
      <c r="C187" s="11" t="s">
        <v>13</v>
      </c>
      <c r="D187" s="19" t="s">
        <v>156</v>
      </c>
      <c r="E187" s="13">
        <v>2454.8000000000002</v>
      </c>
      <c r="F187" s="13"/>
      <c r="G187" s="20">
        <f t="shared" si="5"/>
        <v>-50062.637000000366</v>
      </c>
    </row>
    <row r="188" spans="1:7" x14ac:dyDescent="0.25">
      <c r="A188" s="17">
        <f t="shared" si="4"/>
        <v>-50062.637000000366</v>
      </c>
      <c r="B188" s="10">
        <v>42901</v>
      </c>
      <c r="C188" s="11" t="s">
        <v>13</v>
      </c>
      <c r="D188" s="19" t="s">
        <v>157</v>
      </c>
      <c r="E188" s="13">
        <v>3788</v>
      </c>
      <c r="F188" s="13"/>
      <c r="G188" s="20">
        <f t="shared" si="5"/>
        <v>-53850.637000000366</v>
      </c>
    </row>
    <row r="189" spans="1:7" x14ac:dyDescent="0.25">
      <c r="A189" s="17">
        <f t="shared" si="4"/>
        <v>-53850.637000000366</v>
      </c>
      <c r="B189" s="10">
        <v>42901</v>
      </c>
      <c r="C189" s="11" t="s">
        <v>13</v>
      </c>
      <c r="D189" s="19" t="s">
        <v>158</v>
      </c>
      <c r="E189" s="13">
        <v>2400</v>
      </c>
      <c r="F189" s="33"/>
      <c r="G189" s="20">
        <f t="shared" si="5"/>
        <v>-56250.637000000366</v>
      </c>
    </row>
    <row r="190" spans="1:7" x14ac:dyDescent="0.25">
      <c r="A190" s="17">
        <f t="shared" si="4"/>
        <v>-56250.637000000366</v>
      </c>
      <c r="B190" s="10">
        <v>42901</v>
      </c>
      <c r="C190" s="11" t="s">
        <v>13</v>
      </c>
      <c r="D190" s="19" t="s">
        <v>159</v>
      </c>
      <c r="E190" s="13">
        <v>4787.2</v>
      </c>
      <c r="F190" s="13"/>
      <c r="G190" s="20">
        <f t="shared" si="5"/>
        <v>-61037.837000000363</v>
      </c>
    </row>
    <row r="191" spans="1:7" ht="15" customHeight="1" x14ac:dyDescent="0.25">
      <c r="A191" s="17">
        <f t="shared" si="4"/>
        <v>-61037.837000000363</v>
      </c>
      <c r="B191" s="10">
        <v>42901</v>
      </c>
      <c r="C191" s="11" t="s">
        <v>13</v>
      </c>
      <c r="D191" s="19" t="s">
        <v>160</v>
      </c>
      <c r="E191" s="13">
        <v>3775.2</v>
      </c>
      <c r="F191" s="13"/>
      <c r="G191" s="20">
        <f t="shared" si="5"/>
        <v>-64813.03700000036</v>
      </c>
    </row>
    <row r="192" spans="1:7" ht="13.5" customHeight="1" x14ac:dyDescent="0.25">
      <c r="A192" s="17">
        <f t="shared" si="4"/>
        <v>-64813.03700000036</v>
      </c>
      <c r="B192" s="10">
        <v>42901</v>
      </c>
      <c r="C192" s="11" t="s">
        <v>13</v>
      </c>
      <c r="D192" s="19" t="s">
        <v>161</v>
      </c>
      <c r="E192" s="13">
        <v>3775.2</v>
      </c>
      <c r="F192" s="13"/>
      <c r="G192" s="20">
        <f t="shared" si="5"/>
        <v>-68588.237000000358</v>
      </c>
    </row>
    <row r="193" spans="1:7" ht="15" customHeight="1" x14ac:dyDescent="0.25">
      <c r="A193" s="17">
        <f t="shared" si="4"/>
        <v>-68588.237000000358</v>
      </c>
      <c r="B193" s="10">
        <v>42901</v>
      </c>
      <c r="C193" s="11" t="s">
        <v>13</v>
      </c>
      <c r="D193" s="19" t="s">
        <v>162</v>
      </c>
      <c r="E193" s="13">
        <v>3775</v>
      </c>
      <c r="F193" s="13"/>
      <c r="G193" s="20">
        <f t="shared" si="5"/>
        <v>-72363.237000000358</v>
      </c>
    </row>
    <row r="194" spans="1:7" x14ac:dyDescent="0.25">
      <c r="A194" s="17">
        <f t="shared" si="4"/>
        <v>-72363.237000000358</v>
      </c>
      <c r="B194" s="10">
        <v>42901</v>
      </c>
      <c r="C194" s="11" t="s">
        <v>13</v>
      </c>
      <c r="D194" s="14" t="s">
        <v>163</v>
      </c>
      <c r="E194" s="13">
        <v>3275.2</v>
      </c>
      <c r="F194" s="13"/>
      <c r="G194" s="20">
        <f t="shared" si="5"/>
        <v>-75638.437000000355</v>
      </c>
    </row>
    <row r="195" spans="1:7" x14ac:dyDescent="0.25">
      <c r="A195" s="17">
        <f t="shared" si="4"/>
        <v>-75638.437000000355</v>
      </c>
      <c r="B195" s="10">
        <v>42901</v>
      </c>
      <c r="C195" s="11" t="s">
        <v>13</v>
      </c>
      <c r="D195" s="14" t="s">
        <v>164</v>
      </c>
      <c r="E195" s="13">
        <v>3275</v>
      </c>
      <c r="F195" s="13"/>
      <c r="G195" s="20">
        <f t="shared" si="5"/>
        <v>-78913.437000000355</v>
      </c>
    </row>
    <row r="196" spans="1:7" x14ac:dyDescent="0.25">
      <c r="A196" s="17">
        <f t="shared" si="4"/>
        <v>-78913.437000000355</v>
      </c>
      <c r="B196" s="10">
        <v>42901</v>
      </c>
      <c r="C196" s="11" t="s">
        <v>13</v>
      </c>
      <c r="D196" s="19" t="s">
        <v>165</v>
      </c>
      <c r="E196" s="13">
        <v>8067.2</v>
      </c>
      <c r="F196" s="13"/>
      <c r="G196" s="20">
        <f t="shared" si="5"/>
        <v>-86980.637000000352</v>
      </c>
    </row>
    <row r="197" spans="1:7" ht="15" customHeight="1" x14ac:dyDescent="0.25">
      <c r="A197" s="17">
        <f t="shared" si="4"/>
        <v>-86980.637000000352</v>
      </c>
      <c r="B197" s="10">
        <v>42901</v>
      </c>
      <c r="C197" s="11" t="s">
        <v>13</v>
      </c>
      <c r="D197" s="14" t="s">
        <v>166</v>
      </c>
      <c r="E197" s="13">
        <v>3775</v>
      </c>
      <c r="F197" s="13"/>
      <c r="G197" s="20">
        <f t="shared" si="5"/>
        <v>-90755.637000000352</v>
      </c>
    </row>
    <row r="198" spans="1:7" x14ac:dyDescent="0.25">
      <c r="A198" s="17">
        <f t="shared" si="4"/>
        <v>-90755.637000000352</v>
      </c>
      <c r="B198" s="10">
        <v>42901</v>
      </c>
      <c r="C198" s="11" t="s">
        <v>13</v>
      </c>
      <c r="D198" s="14" t="s">
        <v>167</v>
      </c>
      <c r="E198" s="13">
        <v>4787.2</v>
      </c>
      <c r="F198" s="13"/>
      <c r="G198" s="20">
        <f t="shared" si="5"/>
        <v>-95542.837000000349</v>
      </c>
    </row>
    <row r="199" spans="1:7" ht="15" customHeight="1" x14ac:dyDescent="0.25">
      <c r="A199" s="17">
        <f t="shared" ref="A199:A262" si="6">G198</f>
        <v>-95542.837000000349</v>
      </c>
      <c r="B199" s="10">
        <v>42901</v>
      </c>
      <c r="C199" s="11" t="s">
        <v>13</v>
      </c>
      <c r="D199" s="19" t="s">
        <v>168</v>
      </c>
      <c r="E199" s="13">
        <v>3788.2</v>
      </c>
      <c r="F199" s="13"/>
      <c r="G199" s="20">
        <f t="shared" ref="G199:G262" si="7">A199-E199+F199</f>
        <v>-99331.037000000346</v>
      </c>
    </row>
    <row r="200" spans="1:7" ht="15" customHeight="1" x14ac:dyDescent="0.25">
      <c r="A200" s="17">
        <f t="shared" si="6"/>
        <v>-99331.037000000346</v>
      </c>
      <c r="B200" s="10">
        <v>42901</v>
      </c>
      <c r="C200" s="11"/>
      <c r="D200" s="19" t="s">
        <v>169</v>
      </c>
      <c r="E200" s="13"/>
      <c r="F200" s="13">
        <v>3009770.27</v>
      </c>
      <c r="G200" s="20">
        <f t="shared" si="7"/>
        <v>2910439.2329999995</v>
      </c>
    </row>
    <row r="201" spans="1:7" ht="15" customHeight="1" x14ac:dyDescent="0.25">
      <c r="A201" s="17">
        <f t="shared" si="6"/>
        <v>2910439.2329999995</v>
      </c>
      <c r="B201" s="10">
        <v>42901</v>
      </c>
      <c r="C201" s="11" t="s">
        <v>13</v>
      </c>
      <c r="D201" s="19" t="s">
        <v>170</v>
      </c>
      <c r="E201" s="13">
        <v>431066.6</v>
      </c>
      <c r="F201" s="13"/>
      <c r="G201" s="20">
        <f t="shared" si="7"/>
        <v>2479372.6329999994</v>
      </c>
    </row>
    <row r="202" spans="1:7" x14ac:dyDescent="0.25">
      <c r="A202" s="17">
        <f t="shared" si="6"/>
        <v>2479372.6329999994</v>
      </c>
      <c r="B202" s="10">
        <v>42901</v>
      </c>
      <c r="C202" s="11" t="s">
        <v>13</v>
      </c>
      <c r="D202" s="19" t="s">
        <v>171</v>
      </c>
      <c r="E202" s="13">
        <v>403541.2</v>
      </c>
      <c r="F202" s="13"/>
      <c r="G202" s="20">
        <f t="shared" si="7"/>
        <v>2075831.4329999995</v>
      </c>
    </row>
    <row r="203" spans="1:7" x14ac:dyDescent="0.25">
      <c r="A203" s="17">
        <f t="shared" si="6"/>
        <v>2075831.4329999995</v>
      </c>
      <c r="B203" s="10">
        <v>42901</v>
      </c>
      <c r="C203" s="11" t="s">
        <v>13</v>
      </c>
      <c r="D203" s="19" t="s">
        <v>172</v>
      </c>
      <c r="E203" s="13">
        <v>89860.6</v>
      </c>
      <c r="F203" s="24"/>
      <c r="G203" s="20">
        <f t="shared" si="7"/>
        <v>1985970.8329999994</v>
      </c>
    </row>
    <row r="204" spans="1:7" ht="15" customHeight="1" x14ac:dyDescent="0.25">
      <c r="A204" s="17">
        <f t="shared" si="6"/>
        <v>1985970.8329999994</v>
      </c>
      <c r="B204" s="10">
        <v>42901</v>
      </c>
      <c r="C204" s="11" t="s">
        <v>13</v>
      </c>
      <c r="D204" s="19" t="s">
        <v>173</v>
      </c>
      <c r="E204" s="13">
        <v>15978.6</v>
      </c>
      <c r="F204" s="39"/>
      <c r="G204" s="20">
        <f t="shared" si="7"/>
        <v>1969992.2329999993</v>
      </c>
    </row>
    <row r="205" spans="1:7" x14ac:dyDescent="0.25">
      <c r="A205" s="17">
        <f t="shared" si="6"/>
        <v>1969992.2329999993</v>
      </c>
      <c r="B205" s="10">
        <v>42901</v>
      </c>
      <c r="C205" s="11" t="s">
        <v>13</v>
      </c>
      <c r="D205" s="19" t="s">
        <v>174</v>
      </c>
      <c r="E205" s="40">
        <v>27979.4</v>
      </c>
      <c r="F205" s="41"/>
      <c r="G205" s="20">
        <f t="shared" si="7"/>
        <v>1942012.8329999994</v>
      </c>
    </row>
    <row r="206" spans="1:7" x14ac:dyDescent="0.25">
      <c r="A206" s="17">
        <f t="shared" si="6"/>
        <v>1942012.8329999994</v>
      </c>
      <c r="B206" s="10">
        <v>42901</v>
      </c>
      <c r="C206" s="11" t="s">
        <v>13</v>
      </c>
      <c r="D206" s="19" t="s">
        <v>175</v>
      </c>
      <c r="E206" s="40">
        <v>4760</v>
      </c>
      <c r="F206" s="13"/>
      <c r="G206" s="20">
        <f t="shared" si="7"/>
        <v>1937252.8329999994</v>
      </c>
    </row>
    <row r="207" spans="1:7" x14ac:dyDescent="0.25">
      <c r="A207" s="17">
        <f t="shared" si="6"/>
        <v>1937252.8329999994</v>
      </c>
      <c r="B207" s="10">
        <v>42902</v>
      </c>
      <c r="C207" s="11">
        <v>3423</v>
      </c>
      <c r="D207" s="19" t="s">
        <v>176</v>
      </c>
      <c r="E207" s="13">
        <v>999930</v>
      </c>
      <c r="F207" s="13"/>
      <c r="G207" s="20">
        <f t="shared" si="7"/>
        <v>937322.8329999994</v>
      </c>
    </row>
    <row r="208" spans="1:7" ht="15" customHeight="1" x14ac:dyDescent="0.25">
      <c r="A208" s="17">
        <f t="shared" si="6"/>
        <v>937322.8329999994</v>
      </c>
      <c r="B208" s="10">
        <v>42902</v>
      </c>
      <c r="C208" s="11"/>
      <c r="D208" s="19" t="s">
        <v>177</v>
      </c>
      <c r="E208" s="13">
        <v>162</v>
      </c>
      <c r="F208" s="13"/>
      <c r="G208" s="20">
        <f t="shared" si="7"/>
        <v>937160.8329999994</v>
      </c>
    </row>
    <row r="209" spans="1:19" x14ac:dyDescent="0.25">
      <c r="A209" s="17">
        <f t="shared" si="6"/>
        <v>937160.8329999994</v>
      </c>
      <c r="B209" s="10">
        <v>42902</v>
      </c>
      <c r="C209" s="11"/>
      <c r="D209" s="19" t="s">
        <v>178</v>
      </c>
      <c r="E209" s="13">
        <v>25.92</v>
      </c>
      <c r="F209" s="13"/>
      <c r="G209" s="20">
        <f t="shared" si="7"/>
        <v>937134.91299999936</v>
      </c>
    </row>
    <row r="210" spans="1:19" x14ac:dyDescent="0.25">
      <c r="A210" s="17">
        <f t="shared" si="6"/>
        <v>937134.91299999936</v>
      </c>
      <c r="B210" s="10">
        <v>42902</v>
      </c>
      <c r="C210" s="11"/>
      <c r="D210" s="19" t="s">
        <v>20</v>
      </c>
      <c r="E210" s="13"/>
      <c r="F210" s="13">
        <v>32218.27</v>
      </c>
      <c r="G210" s="20">
        <f t="shared" si="7"/>
        <v>969353.18299999938</v>
      </c>
    </row>
    <row r="211" spans="1:19" ht="15" customHeight="1" x14ac:dyDescent="0.25">
      <c r="A211" s="17">
        <f t="shared" si="6"/>
        <v>969353.18299999938</v>
      </c>
      <c r="B211" s="10">
        <v>42902</v>
      </c>
      <c r="C211" s="11"/>
      <c r="D211" s="19" t="s">
        <v>42</v>
      </c>
      <c r="E211" s="13"/>
      <c r="F211" s="13">
        <v>1000</v>
      </c>
      <c r="G211" s="20">
        <f t="shared" si="7"/>
        <v>970353.18299999938</v>
      </c>
    </row>
    <row r="212" spans="1:19" x14ac:dyDescent="0.25">
      <c r="A212" s="17">
        <f t="shared" si="6"/>
        <v>970353.18299999938</v>
      </c>
      <c r="B212" s="10">
        <v>42902</v>
      </c>
      <c r="C212" s="11">
        <v>3424</v>
      </c>
      <c r="D212" s="19" t="s">
        <v>179</v>
      </c>
      <c r="E212" s="13">
        <v>3750</v>
      </c>
      <c r="F212" s="13"/>
      <c r="G212" s="20">
        <f t="shared" si="7"/>
        <v>966603.18299999938</v>
      </c>
      <c r="R212" s="33"/>
      <c r="S212" s="26"/>
    </row>
    <row r="213" spans="1:19" x14ac:dyDescent="0.25">
      <c r="A213" s="17">
        <f t="shared" si="6"/>
        <v>966603.18299999938</v>
      </c>
      <c r="B213" s="10">
        <v>42902</v>
      </c>
      <c r="C213" s="11">
        <v>3425</v>
      </c>
      <c r="D213" s="19" t="s">
        <v>28</v>
      </c>
      <c r="E213" s="13">
        <v>7431.18</v>
      </c>
      <c r="F213" s="42"/>
      <c r="G213" s="20">
        <f t="shared" si="7"/>
        <v>959172.00299999933</v>
      </c>
    </row>
    <row r="214" spans="1:19" ht="15.75" customHeight="1" x14ac:dyDescent="0.25">
      <c r="A214" s="17">
        <f t="shared" si="6"/>
        <v>959172.00299999933</v>
      </c>
      <c r="B214" s="10">
        <v>42902</v>
      </c>
      <c r="C214" s="11">
        <v>3426</v>
      </c>
      <c r="D214" s="19" t="s">
        <v>11</v>
      </c>
      <c r="E214" s="13">
        <v>3000</v>
      </c>
      <c r="F214" s="13"/>
      <c r="G214" s="20">
        <f t="shared" si="7"/>
        <v>956172.00299999933</v>
      </c>
    </row>
    <row r="215" spans="1:19" ht="15" customHeight="1" x14ac:dyDescent="0.25">
      <c r="A215" s="17">
        <f t="shared" si="6"/>
        <v>956172.00299999933</v>
      </c>
      <c r="B215" s="10">
        <v>42902</v>
      </c>
      <c r="C215" s="11" t="s">
        <v>13</v>
      </c>
      <c r="D215" s="21" t="s">
        <v>48</v>
      </c>
      <c r="E215" s="13">
        <v>15428</v>
      </c>
      <c r="F215" s="13"/>
      <c r="G215" s="20">
        <f t="shared" si="7"/>
        <v>940744.00299999933</v>
      </c>
    </row>
    <row r="216" spans="1:19" ht="15" customHeight="1" x14ac:dyDescent="0.25">
      <c r="A216" s="17">
        <f t="shared" si="6"/>
        <v>940744.00299999933</v>
      </c>
      <c r="B216" s="10">
        <v>42902</v>
      </c>
      <c r="C216" s="11" t="s">
        <v>13</v>
      </c>
      <c r="D216" s="21" t="s">
        <v>48</v>
      </c>
      <c r="E216" s="13">
        <v>15157.49</v>
      </c>
      <c r="F216" s="13"/>
      <c r="G216" s="20">
        <f t="shared" si="7"/>
        <v>925586.51299999934</v>
      </c>
    </row>
    <row r="217" spans="1:19" ht="15" customHeight="1" x14ac:dyDescent="0.25">
      <c r="A217" s="17">
        <f t="shared" si="6"/>
        <v>925586.51299999934</v>
      </c>
      <c r="B217" s="10">
        <v>42902</v>
      </c>
      <c r="C217" s="11" t="s">
        <v>13</v>
      </c>
      <c r="D217" s="19" t="s">
        <v>37</v>
      </c>
      <c r="E217" s="13">
        <v>15196</v>
      </c>
      <c r="F217" s="13"/>
      <c r="G217" s="20">
        <f t="shared" si="7"/>
        <v>910390.51299999934</v>
      </c>
    </row>
    <row r="218" spans="1:19" ht="15" customHeight="1" x14ac:dyDescent="0.25">
      <c r="A218" s="17">
        <f t="shared" si="6"/>
        <v>910390.51299999934</v>
      </c>
      <c r="B218" s="10">
        <v>42902</v>
      </c>
      <c r="C218" s="11" t="s">
        <v>13</v>
      </c>
      <c r="D218" s="19" t="s">
        <v>180</v>
      </c>
      <c r="E218" s="13">
        <v>14627.6</v>
      </c>
      <c r="F218" s="13"/>
      <c r="G218" s="20">
        <f t="shared" si="7"/>
        <v>895762.91299999936</v>
      </c>
    </row>
    <row r="219" spans="1:19" x14ac:dyDescent="0.25">
      <c r="A219" s="17">
        <f t="shared" si="6"/>
        <v>895762.91299999936</v>
      </c>
      <c r="B219" s="10">
        <v>42902</v>
      </c>
      <c r="C219" s="11" t="s">
        <v>13</v>
      </c>
      <c r="D219" s="21" t="s">
        <v>181</v>
      </c>
      <c r="E219" s="13">
        <v>4680</v>
      </c>
      <c r="F219" s="13"/>
      <c r="G219" s="20">
        <f t="shared" si="7"/>
        <v>891082.91299999936</v>
      </c>
    </row>
    <row r="220" spans="1:19" ht="15" customHeight="1" x14ac:dyDescent="0.25">
      <c r="A220" s="17">
        <f t="shared" si="6"/>
        <v>891082.91299999936</v>
      </c>
      <c r="B220" s="10">
        <v>42902</v>
      </c>
      <c r="C220" s="11" t="s">
        <v>13</v>
      </c>
      <c r="D220" s="19" t="s">
        <v>182</v>
      </c>
      <c r="E220" s="40">
        <v>7652.1</v>
      </c>
      <c r="F220" s="13"/>
      <c r="G220" s="20">
        <f t="shared" si="7"/>
        <v>883430.81299999938</v>
      </c>
    </row>
    <row r="221" spans="1:19" ht="15" customHeight="1" x14ac:dyDescent="0.25">
      <c r="A221" s="17">
        <f t="shared" si="6"/>
        <v>883430.81299999938</v>
      </c>
      <c r="B221" s="10">
        <v>42902</v>
      </c>
      <c r="C221" s="11" t="s">
        <v>13</v>
      </c>
      <c r="D221" s="21" t="s">
        <v>183</v>
      </c>
      <c r="E221" s="40">
        <v>5210.72</v>
      </c>
      <c r="F221" s="13"/>
      <c r="G221" s="20">
        <f t="shared" si="7"/>
        <v>878220.09299999941</v>
      </c>
    </row>
    <row r="222" spans="1:19" ht="15" customHeight="1" x14ac:dyDescent="0.25">
      <c r="A222" s="17">
        <f t="shared" si="6"/>
        <v>878220.09299999941</v>
      </c>
      <c r="B222" s="10">
        <v>42902</v>
      </c>
      <c r="C222" s="11" t="s">
        <v>13</v>
      </c>
      <c r="D222" s="16" t="s">
        <v>184</v>
      </c>
      <c r="E222" s="13">
        <v>2884</v>
      </c>
      <c r="F222" s="13"/>
      <c r="G222" s="20">
        <f t="shared" si="7"/>
        <v>875336.09299999941</v>
      </c>
    </row>
    <row r="223" spans="1:19" ht="15" customHeight="1" x14ac:dyDescent="0.25">
      <c r="A223" s="17">
        <f t="shared" si="6"/>
        <v>875336.09299999941</v>
      </c>
      <c r="B223" s="10">
        <v>42902</v>
      </c>
      <c r="C223" s="11" t="s">
        <v>13</v>
      </c>
      <c r="D223" s="16" t="s">
        <v>185</v>
      </c>
      <c r="E223" s="13">
        <v>19650.400000000001</v>
      </c>
      <c r="F223" s="13"/>
      <c r="G223" s="20">
        <f t="shared" si="7"/>
        <v>855685.69299999939</v>
      </c>
    </row>
    <row r="224" spans="1:19" ht="15" customHeight="1" x14ac:dyDescent="0.25">
      <c r="A224" s="17">
        <f t="shared" si="6"/>
        <v>855685.69299999939</v>
      </c>
      <c r="B224" s="10">
        <v>42902</v>
      </c>
      <c r="C224" s="11" t="s">
        <v>13</v>
      </c>
      <c r="D224" s="21" t="s">
        <v>186</v>
      </c>
      <c r="E224" s="13">
        <v>31245</v>
      </c>
      <c r="F224" s="13"/>
      <c r="G224" s="20">
        <f t="shared" si="7"/>
        <v>824440.69299999939</v>
      </c>
    </row>
    <row r="225" spans="1:7" x14ac:dyDescent="0.25">
      <c r="A225" s="17">
        <f t="shared" si="6"/>
        <v>824440.69299999939</v>
      </c>
      <c r="B225" s="10">
        <v>42902</v>
      </c>
      <c r="C225" s="11" t="s">
        <v>13</v>
      </c>
      <c r="D225" s="21" t="s">
        <v>187</v>
      </c>
      <c r="E225" s="13">
        <v>152259.26</v>
      </c>
      <c r="F225" s="13"/>
      <c r="G225" s="20">
        <f t="shared" si="7"/>
        <v>672181.43299999938</v>
      </c>
    </row>
    <row r="226" spans="1:7" x14ac:dyDescent="0.25">
      <c r="A226" s="17">
        <f t="shared" si="6"/>
        <v>672181.43299999938</v>
      </c>
      <c r="B226" s="10">
        <v>42902</v>
      </c>
      <c r="C226" s="11" t="s">
        <v>13</v>
      </c>
      <c r="D226" s="21" t="s">
        <v>188</v>
      </c>
      <c r="E226" s="13">
        <v>140014.75</v>
      </c>
      <c r="F226" s="13"/>
      <c r="G226" s="20">
        <f t="shared" si="7"/>
        <v>532166.68299999938</v>
      </c>
    </row>
    <row r="227" spans="1:7" ht="15" customHeight="1" x14ac:dyDescent="0.25">
      <c r="A227" s="17">
        <f t="shared" si="6"/>
        <v>532166.68299999938</v>
      </c>
      <c r="B227" s="10">
        <v>42902</v>
      </c>
      <c r="C227" s="11" t="s">
        <v>13</v>
      </c>
      <c r="D227" s="21" t="s">
        <v>40</v>
      </c>
      <c r="E227" s="13">
        <v>49935.4</v>
      </c>
      <c r="F227" s="6"/>
      <c r="G227" s="20">
        <f t="shared" si="7"/>
        <v>482231.28299999936</v>
      </c>
    </row>
    <row r="228" spans="1:7" x14ac:dyDescent="0.25">
      <c r="A228" s="17">
        <f t="shared" si="6"/>
        <v>482231.28299999936</v>
      </c>
      <c r="B228" s="10">
        <v>42902</v>
      </c>
      <c r="C228" s="11" t="s">
        <v>13</v>
      </c>
      <c r="D228" s="21" t="s">
        <v>50</v>
      </c>
      <c r="E228" s="13">
        <v>5292.25</v>
      </c>
      <c r="F228" s="6"/>
      <c r="G228" s="20">
        <f t="shared" si="7"/>
        <v>476939.03299999936</v>
      </c>
    </row>
    <row r="229" spans="1:7" ht="15" customHeight="1" x14ac:dyDescent="0.25">
      <c r="A229" s="17">
        <f t="shared" si="6"/>
        <v>476939.03299999936</v>
      </c>
      <c r="B229" s="10">
        <v>42902</v>
      </c>
      <c r="C229" s="11" t="s">
        <v>13</v>
      </c>
      <c r="D229" s="21" t="s">
        <v>114</v>
      </c>
      <c r="E229" s="13">
        <v>6467</v>
      </c>
      <c r="F229" s="13"/>
      <c r="G229" s="20">
        <f t="shared" si="7"/>
        <v>470472.03299999936</v>
      </c>
    </row>
    <row r="230" spans="1:7" ht="15" customHeight="1" x14ac:dyDescent="0.25">
      <c r="A230" s="17">
        <f t="shared" si="6"/>
        <v>470472.03299999936</v>
      </c>
      <c r="B230" s="10">
        <v>42902</v>
      </c>
      <c r="C230" s="11" t="s">
        <v>13</v>
      </c>
      <c r="D230" s="14" t="s">
        <v>189</v>
      </c>
      <c r="E230" s="13">
        <v>20073.8</v>
      </c>
      <c r="F230" s="13"/>
      <c r="G230" s="20">
        <f t="shared" si="7"/>
        <v>450398.23299999937</v>
      </c>
    </row>
    <row r="231" spans="1:7" x14ac:dyDescent="0.25">
      <c r="A231" s="17">
        <f t="shared" si="6"/>
        <v>450398.23299999937</v>
      </c>
      <c r="B231" s="10">
        <v>42902</v>
      </c>
      <c r="C231" s="11" t="s">
        <v>13</v>
      </c>
      <c r="D231" s="19" t="s">
        <v>190</v>
      </c>
      <c r="E231" s="13">
        <v>2500</v>
      </c>
      <c r="F231" s="13"/>
      <c r="G231" s="20">
        <f t="shared" si="7"/>
        <v>447898.23299999937</v>
      </c>
    </row>
    <row r="232" spans="1:7" x14ac:dyDescent="0.25">
      <c r="A232" s="17">
        <f t="shared" si="6"/>
        <v>447898.23299999937</v>
      </c>
      <c r="B232" s="10">
        <v>42902</v>
      </c>
      <c r="C232" s="11" t="s">
        <v>13</v>
      </c>
      <c r="D232" s="19" t="s">
        <v>191</v>
      </c>
      <c r="E232" s="13">
        <v>16820</v>
      </c>
      <c r="F232" s="13"/>
      <c r="G232" s="20">
        <f t="shared" si="7"/>
        <v>431078.23299999937</v>
      </c>
    </row>
    <row r="233" spans="1:7" x14ac:dyDescent="0.25">
      <c r="A233" s="17">
        <f t="shared" si="6"/>
        <v>431078.23299999937</v>
      </c>
      <c r="B233" s="10">
        <v>42902</v>
      </c>
      <c r="C233" s="11">
        <v>3427</v>
      </c>
      <c r="D233" s="19" t="s">
        <v>192</v>
      </c>
      <c r="E233" s="13">
        <v>1600</v>
      </c>
      <c r="F233" s="13"/>
      <c r="G233" s="20">
        <f t="shared" si="7"/>
        <v>429478.23299999937</v>
      </c>
    </row>
    <row r="234" spans="1:7" x14ac:dyDescent="0.25">
      <c r="A234" s="17">
        <f t="shared" si="6"/>
        <v>429478.23299999937</v>
      </c>
      <c r="B234" s="10">
        <v>42902</v>
      </c>
      <c r="C234" s="11" t="s">
        <v>13</v>
      </c>
      <c r="D234" s="19" t="s">
        <v>193</v>
      </c>
      <c r="E234" s="13">
        <v>5000</v>
      </c>
      <c r="F234" s="13"/>
      <c r="G234" s="20">
        <f t="shared" si="7"/>
        <v>424478.23299999937</v>
      </c>
    </row>
    <row r="235" spans="1:7" x14ac:dyDescent="0.25">
      <c r="A235" s="17">
        <f t="shared" si="6"/>
        <v>424478.23299999937</v>
      </c>
      <c r="B235" s="10">
        <v>42902</v>
      </c>
      <c r="C235" s="11" t="s">
        <v>13</v>
      </c>
      <c r="D235" s="19" t="s">
        <v>194</v>
      </c>
      <c r="E235" s="13">
        <v>3720</v>
      </c>
      <c r="F235" s="13"/>
      <c r="G235" s="20">
        <f t="shared" si="7"/>
        <v>420758.23299999937</v>
      </c>
    </row>
    <row r="236" spans="1:7" ht="15" customHeight="1" x14ac:dyDescent="0.25">
      <c r="A236" s="17">
        <f t="shared" si="6"/>
        <v>420758.23299999937</v>
      </c>
      <c r="B236" s="10">
        <v>42902</v>
      </c>
      <c r="C236" s="11" t="s">
        <v>13</v>
      </c>
      <c r="D236" s="19" t="s">
        <v>145</v>
      </c>
      <c r="E236" s="13">
        <v>100</v>
      </c>
      <c r="F236" s="13"/>
      <c r="G236" s="20">
        <f t="shared" si="7"/>
        <v>420658.23299999937</v>
      </c>
    </row>
    <row r="237" spans="1:7" x14ac:dyDescent="0.25">
      <c r="A237" s="17">
        <f t="shared" si="6"/>
        <v>420658.23299999937</v>
      </c>
      <c r="B237" s="10">
        <v>42902</v>
      </c>
      <c r="C237" s="11" t="s">
        <v>13</v>
      </c>
      <c r="D237" s="19" t="s">
        <v>195</v>
      </c>
      <c r="E237" s="13">
        <v>5891</v>
      </c>
      <c r="F237" s="13"/>
      <c r="G237" s="20">
        <f t="shared" si="7"/>
        <v>414767.23299999937</v>
      </c>
    </row>
    <row r="238" spans="1:7" x14ac:dyDescent="0.25">
      <c r="A238" s="17">
        <f t="shared" si="6"/>
        <v>414767.23299999937</v>
      </c>
      <c r="B238" s="10">
        <v>42902</v>
      </c>
      <c r="C238" s="11" t="s">
        <v>13</v>
      </c>
      <c r="D238" s="19" t="s">
        <v>196</v>
      </c>
      <c r="E238" s="13">
        <v>1856</v>
      </c>
      <c r="F238" s="13"/>
      <c r="G238" s="20">
        <f t="shared" si="7"/>
        <v>412911.23299999937</v>
      </c>
    </row>
    <row r="239" spans="1:7" ht="15" customHeight="1" x14ac:dyDescent="0.25">
      <c r="A239" s="17">
        <f t="shared" si="6"/>
        <v>412911.23299999937</v>
      </c>
      <c r="B239" s="10">
        <v>42902</v>
      </c>
      <c r="C239" s="11" t="s">
        <v>13</v>
      </c>
      <c r="D239" s="19" t="s">
        <v>106</v>
      </c>
      <c r="E239" s="13">
        <v>4014</v>
      </c>
      <c r="F239" s="13"/>
      <c r="G239" s="20">
        <f t="shared" si="7"/>
        <v>408897.23299999937</v>
      </c>
    </row>
    <row r="240" spans="1:7" ht="14.25" customHeight="1" x14ac:dyDescent="0.25">
      <c r="A240" s="17">
        <f t="shared" si="6"/>
        <v>408897.23299999937</v>
      </c>
      <c r="B240" s="10">
        <v>42902</v>
      </c>
      <c r="C240" s="11" t="s">
        <v>13</v>
      </c>
      <c r="D240" s="21" t="s">
        <v>197</v>
      </c>
      <c r="E240" s="13">
        <v>7416</v>
      </c>
      <c r="F240" s="13"/>
      <c r="G240" s="20">
        <f t="shared" si="7"/>
        <v>401481.23299999937</v>
      </c>
    </row>
    <row r="241" spans="1:7" x14ac:dyDescent="0.25">
      <c r="A241" s="17">
        <f t="shared" si="6"/>
        <v>401481.23299999937</v>
      </c>
      <c r="B241" s="10">
        <v>42902</v>
      </c>
      <c r="C241" s="11" t="s">
        <v>13</v>
      </c>
      <c r="D241" s="19" t="s">
        <v>198</v>
      </c>
      <c r="E241" s="13">
        <v>17875</v>
      </c>
      <c r="F241" s="13"/>
      <c r="G241" s="20">
        <f t="shared" si="7"/>
        <v>383606.23299999937</v>
      </c>
    </row>
    <row r="242" spans="1:7" x14ac:dyDescent="0.25">
      <c r="A242" s="17">
        <f t="shared" si="6"/>
        <v>383606.23299999937</v>
      </c>
      <c r="B242" s="10">
        <v>42902</v>
      </c>
      <c r="C242" s="11" t="s">
        <v>13</v>
      </c>
      <c r="D242" s="19" t="s">
        <v>59</v>
      </c>
      <c r="E242" s="13">
        <v>1420</v>
      </c>
      <c r="F242" s="13"/>
      <c r="G242" s="20">
        <f t="shared" si="7"/>
        <v>382186.23299999937</v>
      </c>
    </row>
    <row r="243" spans="1:7" x14ac:dyDescent="0.25">
      <c r="A243" s="17">
        <f t="shared" si="6"/>
        <v>382186.23299999937</v>
      </c>
      <c r="B243" s="10">
        <v>42902</v>
      </c>
      <c r="C243" s="11" t="s">
        <v>13</v>
      </c>
      <c r="D243" s="21" t="s">
        <v>199</v>
      </c>
      <c r="E243" s="13">
        <v>51800.87</v>
      </c>
      <c r="F243" s="13"/>
      <c r="G243" s="20">
        <f t="shared" si="7"/>
        <v>330385.36299999937</v>
      </c>
    </row>
    <row r="244" spans="1:7" x14ac:dyDescent="0.25">
      <c r="A244" s="17">
        <f t="shared" si="6"/>
        <v>330385.36299999937</v>
      </c>
      <c r="B244" s="10">
        <v>42902</v>
      </c>
      <c r="C244" s="11" t="s">
        <v>13</v>
      </c>
      <c r="D244" s="16" t="s">
        <v>200</v>
      </c>
      <c r="E244" s="13">
        <v>15904</v>
      </c>
      <c r="F244" s="13"/>
      <c r="G244" s="20">
        <f t="shared" si="7"/>
        <v>314481.36299999937</v>
      </c>
    </row>
    <row r="245" spans="1:7" ht="15" customHeight="1" x14ac:dyDescent="0.25">
      <c r="A245" s="17">
        <f t="shared" si="6"/>
        <v>314481.36299999937</v>
      </c>
      <c r="B245" s="10">
        <v>42902</v>
      </c>
      <c r="C245" s="11" t="s">
        <v>13</v>
      </c>
      <c r="D245" s="16" t="s">
        <v>201</v>
      </c>
      <c r="E245" s="13">
        <v>5550.83</v>
      </c>
      <c r="F245" s="13"/>
      <c r="G245" s="20">
        <f t="shared" si="7"/>
        <v>308930.53299999936</v>
      </c>
    </row>
    <row r="246" spans="1:7" ht="15" customHeight="1" x14ac:dyDescent="0.25">
      <c r="A246" s="17">
        <f t="shared" si="6"/>
        <v>308930.53299999936</v>
      </c>
      <c r="B246" s="10">
        <v>42902</v>
      </c>
      <c r="C246" s="11" t="s">
        <v>13</v>
      </c>
      <c r="D246" s="16" t="s">
        <v>202</v>
      </c>
      <c r="E246" s="13">
        <v>8984.5</v>
      </c>
      <c r="F246" s="13"/>
      <c r="G246" s="20">
        <f t="shared" si="7"/>
        <v>299946.03299999936</v>
      </c>
    </row>
    <row r="247" spans="1:7" ht="15" customHeight="1" x14ac:dyDescent="0.25">
      <c r="A247" s="17">
        <f t="shared" si="6"/>
        <v>299946.03299999936</v>
      </c>
      <c r="B247" s="10">
        <v>42902</v>
      </c>
      <c r="C247" s="11" t="s">
        <v>13</v>
      </c>
      <c r="D247" s="14" t="s">
        <v>203</v>
      </c>
      <c r="E247" s="13">
        <v>8411.85</v>
      </c>
      <c r="F247" s="13"/>
      <c r="G247" s="20">
        <f t="shared" si="7"/>
        <v>291534.18299999938</v>
      </c>
    </row>
    <row r="248" spans="1:7" ht="15" customHeight="1" x14ac:dyDescent="0.25">
      <c r="A248" s="17">
        <f t="shared" si="6"/>
        <v>291534.18299999938</v>
      </c>
      <c r="B248" s="10">
        <v>42902</v>
      </c>
      <c r="C248" s="11" t="s">
        <v>13</v>
      </c>
      <c r="D248" s="14" t="s">
        <v>204</v>
      </c>
      <c r="E248" s="13">
        <v>3880.2</v>
      </c>
      <c r="F248" s="13"/>
      <c r="G248" s="20">
        <f t="shared" si="7"/>
        <v>287653.98299999937</v>
      </c>
    </row>
    <row r="249" spans="1:7" ht="15" customHeight="1" x14ac:dyDescent="0.25">
      <c r="A249" s="17">
        <f t="shared" si="6"/>
        <v>287653.98299999937</v>
      </c>
      <c r="B249" s="10">
        <v>42902</v>
      </c>
      <c r="C249" s="11" t="s">
        <v>13</v>
      </c>
      <c r="D249" s="19" t="s">
        <v>46</v>
      </c>
      <c r="E249" s="13">
        <v>3269.08</v>
      </c>
      <c r="F249" s="13"/>
      <c r="G249" s="20">
        <f t="shared" si="7"/>
        <v>284384.90299999935</v>
      </c>
    </row>
    <row r="250" spans="1:7" ht="15" customHeight="1" x14ac:dyDescent="0.25">
      <c r="A250" s="17">
        <f t="shared" si="6"/>
        <v>284384.90299999935</v>
      </c>
      <c r="B250" s="10">
        <v>42902</v>
      </c>
      <c r="C250" s="11" t="s">
        <v>13</v>
      </c>
      <c r="D250" s="21" t="s">
        <v>40</v>
      </c>
      <c r="E250" s="13">
        <v>870.09</v>
      </c>
      <c r="F250" s="13"/>
      <c r="G250" s="20">
        <f t="shared" si="7"/>
        <v>283514.81299999933</v>
      </c>
    </row>
    <row r="251" spans="1:7" ht="15" customHeight="1" x14ac:dyDescent="0.25">
      <c r="A251" s="17">
        <f t="shared" si="6"/>
        <v>283514.81299999933</v>
      </c>
      <c r="B251" s="10">
        <v>42902</v>
      </c>
      <c r="C251" s="11" t="s">
        <v>13</v>
      </c>
      <c r="D251" s="19" t="s">
        <v>205</v>
      </c>
      <c r="E251" s="13">
        <v>19300.080000000002</v>
      </c>
      <c r="F251" s="13"/>
      <c r="G251" s="20">
        <f t="shared" si="7"/>
        <v>264214.73299999931</v>
      </c>
    </row>
    <row r="252" spans="1:7" ht="15" customHeight="1" x14ac:dyDescent="0.25">
      <c r="A252" s="17">
        <f t="shared" si="6"/>
        <v>264214.73299999931</v>
      </c>
      <c r="B252" s="10">
        <v>42902</v>
      </c>
      <c r="C252" s="11" t="s">
        <v>13</v>
      </c>
      <c r="D252" s="43" t="s">
        <v>206</v>
      </c>
      <c r="E252" s="13">
        <v>696</v>
      </c>
      <c r="F252" s="13"/>
      <c r="G252" s="20">
        <f t="shared" si="7"/>
        <v>263518.73299999931</v>
      </c>
    </row>
    <row r="253" spans="1:7" ht="15" customHeight="1" x14ac:dyDescent="0.25">
      <c r="A253" s="17">
        <f t="shared" si="6"/>
        <v>263518.73299999931</v>
      </c>
      <c r="B253" s="10">
        <v>42902</v>
      </c>
      <c r="C253" s="11">
        <v>3428</v>
      </c>
      <c r="D253" s="19" t="s">
        <v>30</v>
      </c>
      <c r="E253" s="13">
        <v>5000</v>
      </c>
      <c r="F253" s="13"/>
      <c r="G253" s="20">
        <f t="shared" si="7"/>
        <v>258518.73299999931</v>
      </c>
    </row>
    <row r="254" spans="1:7" ht="15" customHeight="1" x14ac:dyDescent="0.25">
      <c r="A254" s="17">
        <f t="shared" si="6"/>
        <v>258518.73299999931</v>
      </c>
      <c r="B254" s="10">
        <v>42905</v>
      </c>
      <c r="C254" s="11"/>
      <c r="D254" s="19" t="s">
        <v>20</v>
      </c>
      <c r="E254" s="44"/>
      <c r="F254" s="13">
        <v>985.63</v>
      </c>
      <c r="G254" s="20">
        <f t="shared" si="7"/>
        <v>259504.36299999931</v>
      </c>
    </row>
    <row r="255" spans="1:7" ht="15" customHeight="1" x14ac:dyDescent="0.25">
      <c r="A255" s="17">
        <f t="shared" si="6"/>
        <v>259504.36299999931</v>
      </c>
      <c r="B255" s="10">
        <v>42905</v>
      </c>
      <c r="C255" s="11"/>
      <c r="D255" s="19" t="s">
        <v>42</v>
      </c>
      <c r="E255" s="13"/>
      <c r="F255" s="13">
        <v>27299</v>
      </c>
      <c r="G255" s="20">
        <f t="shared" si="7"/>
        <v>286803.36299999931</v>
      </c>
    </row>
    <row r="256" spans="1:7" ht="15" customHeight="1" x14ac:dyDescent="0.25">
      <c r="A256" s="17">
        <f t="shared" si="6"/>
        <v>286803.36299999931</v>
      </c>
      <c r="B256" s="10">
        <v>42905</v>
      </c>
      <c r="C256" s="11" t="s">
        <v>13</v>
      </c>
      <c r="D256" s="14" t="s">
        <v>207</v>
      </c>
      <c r="E256" s="13">
        <v>3000</v>
      </c>
      <c r="F256" s="13"/>
      <c r="G256" s="20">
        <f t="shared" si="7"/>
        <v>283803.36299999931</v>
      </c>
    </row>
    <row r="257" spans="1:7" ht="15" customHeight="1" x14ac:dyDescent="0.25">
      <c r="A257" s="17">
        <f t="shared" si="6"/>
        <v>283803.36299999931</v>
      </c>
      <c r="B257" s="10">
        <v>42905</v>
      </c>
      <c r="C257" s="11" t="s">
        <v>13</v>
      </c>
      <c r="D257" s="14" t="s">
        <v>208</v>
      </c>
      <c r="E257" s="13">
        <v>1500</v>
      </c>
      <c r="F257" s="13"/>
      <c r="G257" s="20">
        <f t="shared" si="7"/>
        <v>282303.36299999931</v>
      </c>
    </row>
    <row r="258" spans="1:7" ht="15" customHeight="1" x14ac:dyDescent="0.25">
      <c r="A258" s="17">
        <f t="shared" si="6"/>
        <v>282303.36299999931</v>
      </c>
      <c r="B258" s="10">
        <v>42905</v>
      </c>
      <c r="C258" s="11" t="s">
        <v>13</v>
      </c>
      <c r="D258" s="14" t="s">
        <v>209</v>
      </c>
      <c r="E258" s="13">
        <v>3195.8</v>
      </c>
      <c r="F258" s="13"/>
      <c r="G258" s="20">
        <f t="shared" si="7"/>
        <v>279107.56299999933</v>
      </c>
    </row>
    <row r="259" spans="1:7" ht="14.25" customHeight="1" x14ac:dyDescent="0.25">
      <c r="A259" s="17">
        <f t="shared" si="6"/>
        <v>279107.56299999933</v>
      </c>
      <c r="B259" s="10">
        <v>42905</v>
      </c>
      <c r="C259" s="11" t="s">
        <v>13</v>
      </c>
      <c r="D259" s="16" t="s">
        <v>210</v>
      </c>
      <c r="E259" s="13">
        <v>6960</v>
      </c>
      <c r="F259" s="13"/>
      <c r="G259" s="20">
        <f t="shared" si="7"/>
        <v>272147.56299999933</v>
      </c>
    </row>
    <row r="260" spans="1:7" ht="15" customHeight="1" x14ac:dyDescent="0.25">
      <c r="A260" s="17">
        <f t="shared" si="6"/>
        <v>272147.56299999933</v>
      </c>
      <c r="B260" s="10">
        <v>46557</v>
      </c>
      <c r="C260" s="11">
        <v>3429</v>
      </c>
      <c r="D260" s="14" t="s">
        <v>211</v>
      </c>
      <c r="E260" s="13">
        <v>2500.0300000000002</v>
      </c>
      <c r="F260" s="13"/>
      <c r="G260" s="20">
        <f t="shared" si="7"/>
        <v>269647.5329999993</v>
      </c>
    </row>
    <row r="261" spans="1:7" x14ac:dyDescent="0.25">
      <c r="A261" s="17">
        <f t="shared" si="6"/>
        <v>269647.5329999993</v>
      </c>
      <c r="B261" s="10">
        <v>46557</v>
      </c>
      <c r="C261" s="11" t="s">
        <v>13</v>
      </c>
      <c r="D261" s="16" t="s">
        <v>212</v>
      </c>
      <c r="E261" s="13">
        <v>28839.919999999998</v>
      </c>
      <c r="F261" s="13"/>
      <c r="G261" s="20">
        <f t="shared" si="7"/>
        <v>240807.61299999931</v>
      </c>
    </row>
    <row r="262" spans="1:7" x14ac:dyDescent="0.25">
      <c r="A262" s="17">
        <f t="shared" si="6"/>
        <v>240807.61299999931</v>
      </c>
      <c r="B262" s="10">
        <v>46557</v>
      </c>
      <c r="C262" s="11"/>
      <c r="D262" s="19" t="s">
        <v>213</v>
      </c>
      <c r="E262" s="13">
        <v>17766</v>
      </c>
      <c r="F262" s="13"/>
      <c r="G262" s="20">
        <f t="shared" si="7"/>
        <v>223041.61299999931</v>
      </c>
    </row>
    <row r="263" spans="1:7" x14ac:dyDescent="0.25">
      <c r="A263" s="17">
        <f t="shared" ref="A263:A326" si="8">G262</f>
        <v>223041.61299999931</v>
      </c>
      <c r="B263" s="10">
        <v>42906</v>
      </c>
      <c r="C263" s="11"/>
      <c r="D263" s="19" t="s">
        <v>20</v>
      </c>
      <c r="E263" s="13"/>
      <c r="F263" s="13">
        <v>24027.19</v>
      </c>
      <c r="G263" s="20">
        <f t="shared" ref="G263:G326" si="9">A263-E263+F263</f>
        <v>247068.80299999932</v>
      </c>
    </row>
    <row r="264" spans="1:7" ht="15" customHeight="1" x14ac:dyDescent="0.25">
      <c r="A264" s="17">
        <f t="shared" si="8"/>
        <v>247068.80299999932</v>
      </c>
      <c r="B264" s="10">
        <v>42906</v>
      </c>
      <c r="C264" s="11"/>
      <c r="D264" s="19" t="s">
        <v>42</v>
      </c>
      <c r="E264" s="13"/>
      <c r="F264" s="13">
        <v>2500.0300000000002</v>
      </c>
      <c r="G264" s="20">
        <f t="shared" si="9"/>
        <v>249568.83299999931</v>
      </c>
    </row>
    <row r="265" spans="1:7" x14ac:dyDescent="0.25">
      <c r="A265" s="17">
        <f t="shared" si="8"/>
        <v>249568.83299999931</v>
      </c>
      <c r="B265" s="10">
        <v>42906</v>
      </c>
      <c r="C265" s="11" t="s">
        <v>13</v>
      </c>
      <c r="D265" s="21" t="s">
        <v>214</v>
      </c>
      <c r="E265" s="13">
        <v>2753.1</v>
      </c>
      <c r="F265" s="13"/>
      <c r="G265" s="20">
        <f t="shared" si="9"/>
        <v>246815.73299999931</v>
      </c>
    </row>
    <row r="266" spans="1:7" x14ac:dyDescent="0.25">
      <c r="A266" s="17">
        <f t="shared" si="8"/>
        <v>246815.73299999931</v>
      </c>
      <c r="B266" s="10">
        <v>42906</v>
      </c>
      <c r="C266" s="11" t="s">
        <v>13</v>
      </c>
      <c r="D266" s="19" t="s">
        <v>215</v>
      </c>
      <c r="E266" s="13">
        <v>800</v>
      </c>
      <c r="F266" s="13"/>
      <c r="G266" s="20">
        <f t="shared" si="9"/>
        <v>246015.73299999931</v>
      </c>
    </row>
    <row r="267" spans="1:7" x14ac:dyDescent="0.25">
      <c r="A267" s="17">
        <f t="shared" si="8"/>
        <v>246015.73299999931</v>
      </c>
      <c r="B267" s="10">
        <v>42906</v>
      </c>
      <c r="C267" s="11">
        <v>3430</v>
      </c>
      <c r="D267" s="19" t="s">
        <v>216</v>
      </c>
      <c r="E267" s="13">
        <v>1500</v>
      </c>
      <c r="F267" s="13"/>
      <c r="G267" s="20">
        <f t="shared" si="9"/>
        <v>244515.73299999931</v>
      </c>
    </row>
    <row r="268" spans="1:7" x14ac:dyDescent="0.25">
      <c r="A268" s="17">
        <f t="shared" si="8"/>
        <v>244515.73299999931</v>
      </c>
      <c r="B268" s="10">
        <v>42906</v>
      </c>
      <c r="C268" s="11" t="s">
        <v>13</v>
      </c>
      <c r="D268" s="21" t="s">
        <v>18</v>
      </c>
      <c r="E268" s="13">
        <v>4141.2</v>
      </c>
      <c r="F268" s="13"/>
      <c r="G268" s="20">
        <f t="shared" si="9"/>
        <v>240374.5329999993</v>
      </c>
    </row>
    <row r="269" spans="1:7" ht="15" customHeight="1" x14ac:dyDescent="0.25">
      <c r="A269" s="17">
        <f t="shared" si="8"/>
        <v>240374.5329999993</v>
      </c>
      <c r="B269" s="10">
        <v>42906</v>
      </c>
      <c r="C269" s="11">
        <v>3431</v>
      </c>
      <c r="D269" s="19" t="s">
        <v>217</v>
      </c>
      <c r="E269" s="13">
        <v>5114.01</v>
      </c>
      <c r="F269" s="13"/>
      <c r="G269" s="20">
        <f t="shared" si="9"/>
        <v>235260.52299999929</v>
      </c>
    </row>
    <row r="270" spans="1:7" x14ac:dyDescent="0.25">
      <c r="A270" s="17">
        <f t="shared" si="8"/>
        <v>235260.52299999929</v>
      </c>
      <c r="B270" s="10">
        <v>42906</v>
      </c>
      <c r="C270" s="11" t="s">
        <v>13</v>
      </c>
      <c r="D270" s="19" t="s">
        <v>67</v>
      </c>
      <c r="E270" s="13">
        <v>7424</v>
      </c>
      <c r="F270" s="13"/>
      <c r="G270" s="20">
        <f t="shared" si="9"/>
        <v>227836.52299999929</v>
      </c>
    </row>
    <row r="271" spans="1:7" x14ac:dyDescent="0.25">
      <c r="A271" s="17">
        <f t="shared" si="8"/>
        <v>227836.52299999929</v>
      </c>
      <c r="B271" s="10">
        <v>42906</v>
      </c>
      <c r="C271" s="11"/>
      <c r="D271" s="19" t="s">
        <v>169</v>
      </c>
      <c r="E271" s="13"/>
      <c r="F271" s="13">
        <v>264.23</v>
      </c>
      <c r="G271" s="20">
        <f t="shared" si="9"/>
        <v>228100.7529999993</v>
      </c>
    </row>
    <row r="272" spans="1:7" ht="15" customHeight="1" x14ac:dyDescent="0.25">
      <c r="A272" s="17">
        <f t="shared" si="8"/>
        <v>228100.7529999993</v>
      </c>
      <c r="B272" s="10">
        <v>42906</v>
      </c>
      <c r="C272" s="11"/>
      <c r="D272" s="19" t="s">
        <v>169</v>
      </c>
      <c r="E272" s="13"/>
      <c r="F272" s="13">
        <v>86147.75</v>
      </c>
      <c r="G272" s="20">
        <f t="shared" si="9"/>
        <v>314248.50299999933</v>
      </c>
    </row>
    <row r="273" spans="1:7" x14ac:dyDescent="0.25">
      <c r="A273" s="17">
        <f t="shared" si="8"/>
        <v>314248.50299999933</v>
      </c>
      <c r="B273" s="10">
        <v>42907</v>
      </c>
      <c r="C273" s="11"/>
      <c r="D273" s="19" t="s">
        <v>20</v>
      </c>
      <c r="E273" s="13"/>
      <c r="F273" s="13">
        <v>3532.08</v>
      </c>
      <c r="G273" s="20">
        <f t="shared" si="9"/>
        <v>317780.58299999934</v>
      </c>
    </row>
    <row r="274" spans="1:7" ht="15" customHeight="1" x14ac:dyDescent="0.25">
      <c r="A274" s="17">
        <f t="shared" si="8"/>
        <v>317780.58299999934</v>
      </c>
      <c r="B274" s="10">
        <v>42907</v>
      </c>
      <c r="C274" s="11"/>
      <c r="D274" s="19" t="s">
        <v>42</v>
      </c>
      <c r="E274" s="13"/>
      <c r="F274" s="13">
        <v>5114.01</v>
      </c>
      <c r="G274" s="20">
        <f t="shared" si="9"/>
        <v>322894.59299999935</v>
      </c>
    </row>
    <row r="275" spans="1:7" ht="15" customHeight="1" x14ac:dyDescent="0.25">
      <c r="A275" s="17">
        <f t="shared" si="8"/>
        <v>322894.59299999935</v>
      </c>
      <c r="B275" s="10">
        <v>42907</v>
      </c>
      <c r="C275" s="11" t="s">
        <v>13</v>
      </c>
      <c r="D275" s="19" t="s">
        <v>218</v>
      </c>
      <c r="E275" s="13">
        <v>1000</v>
      </c>
      <c r="F275" s="13"/>
      <c r="G275" s="20">
        <f t="shared" si="9"/>
        <v>321894.59299999935</v>
      </c>
    </row>
    <row r="276" spans="1:7" ht="15" customHeight="1" x14ac:dyDescent="0.25">
      <c r="A276" s="17">
        <f t="shared" si="8"/>
        <v>321894.59299999935</v>
      </c>
      <c r="B276" s="10">
        <v>42907</v>
      </c>
      <c r="C276" s="11" t="s">
        <v>13</v>
      </c>
      <c r="D276" s="14" t="s">
        <v>100</v>
      </c>
      <c r="E276" s="13">
        <v>3000</v>
      </c>
      <c r="F276" s="13"/>
      <c r="G276" s="20">
        <f t="shared" si="9"/>
        <v>318894.59299999935</v>
      </c>
    </row>
    <row r="277" spans="1:7" x14ac:dyDescent="0.25">
      <c r="A277" s="17">
        <f t="shared" si="8"/>
        <v>318894.59299999935</v>
      </c>
      <c r="B277" s="10">
        <v>42907</v>
      </c>
      <c r="C277" s="11"/>
      <c r="D277" s="14" t="s">
        <v>219</v>
      </c>
      <c r="E277" s="13"/>
      <c r="F277" s="6">
        <v>1644.48</v>
      </c>
      <c r="G277" s="20">
        <f t="shared" si="9"/>
        <v>320539.07299999933</v>
      </c>
    </row>
    <row r="278" spans="1:7" ht="15" customHeight="1" x14ac:dyDescent="0.25">
      <c r="A278" s="17">
        <f t="shared" si="8"/>
        <v>320539.07299999933</v>
      </c>
      <c r="B278" s="10">
        <v>42907</v>
      </c>
      <c r="C278" s="11" t="s">
        <v>13</v>
      </c>
      <c r="D278" s="21" t="s">
        <v>147</v>
      </c>
      <c r="E278" s="13">
        <v>6307.81</v>
      </c>
      <c r="F278" s="13"/>
      <c r="G278" s="20">
        <f t="shared" si="9"/>
        <v>314231.26299999934</v>
      </c>
    </row>
    <row r="279" spans="1:7" x14ac:dyDescent="0.25">
      <c r="A279" s="17">
        <f t="shared" si="8"/>
        <v>314231.26299999934</v>
      </c>
      <c r="B279" s="10">
        <v>42907</v>
      </c>
      <c r="C279" s="11" t="s">
        <v>13</v>
      </c>
      <c r="D279" s="19" t="s">
        <v>142</v>
      </c>
      <c r="E279" s="13">
        <v>6034.88</v>
      </c>
      <c r="F279" s="13"/>
      <c r="G279" s="20">
        <f t="shared" si="9"/>
        <v>308196.38299999933</v>
      </c>
    </row>
    <row r="280" spans="1:7" x14ac:dyDescent="0.25">
      <c r="A280" s="17">
        <f t="shared" si="8"/>
        <v>308196.38299999933</v>
      </c>
      <c r="B280" s="10">
        <v>42908</v>
      </c>
      <c r="C280" s="11"/>
      <c r="D280" s="19" t="s">
        <v>20</v>
      </c>
      <c r="E280" s="13"/>
      <c r="F280" s="13">
        <v>9039.4</v>
      </c>
      <c r="G280" s="20">
        <f t="shared" si="9"/>
        <v>317235.78299999936</v>
      </c>
    </row>
    <row r="281" spans="1:7" x14ac:dyDescent="0.25">
      <c r="A281" s="17">
        <f t="shared" si="8"/>
        <v>317235.78299999936</v>
      </c>
      <c r="B281" s="10">
        <v>42908</v>
      </c>
      <c r="C281" s="11">
        <v>3432</v>
      </c>
      <c r="D281" s="19" t="s">
        <v>220</v>
      </c>
      <c r="E281" s="13">
        <v>1136.8</v>
      </c>
      <c r="F281" s="13"/>
      <c r="G281" s="20">
        <f t="shared" si="9"/>
        <v>316098.98299999937</v>
      </c>
    </row>
    <row r="282" spans="1:7" ht="15" customHeight="1" x14ac:dyDescent="0.25">
      <c r="A282" s="17">
        <f t="shared" si="8"/>
        <v>316098.98299999937</v>
      </c>
      <c r="B282" s="10">
        <v>42908</v>
      </c>
      <c r="C282" s="11" t="s">
        <v>13</v>
      </c>
      <c r="D282" s="21" t="s">
        <v>48</v>
      </c>
      <c r="E282" s="13">
        <v>14616</v>
      </c>
      <c r="F282" s="13"/>
      <c r="G282" s="20">
        <f t="shared" si="9"/>
        <v>301482.98299999937</v>
      </c>
    </row>
    <row r="283" spans="1:7" ht="16.5" customHeight="1" x14ac:dyDescent="0.25">
      <c r="A283" s="17">
        <f t="shared" si="8"/>
        <v>301482.98299999937</v>
      </c>
      <c r="B283" s="10">
        <v>42908</v>
      </c>
      <c r="C283" s="11" t="s">
        <v>13</v>
      </c>
      <c r="D283" s="19" t="s">
        <v>221</v>
      </c>
      <c r="E283" s="13">
        <v>7888</v>
      </c>
      <c r="F283" s="13"/>
      <c r="G283" s="20">
        <f t="shared" si="9"/>
        <v>293594.98299999937</v>
      </c>
    </row>
    <row r="284" spans="1:7" ht="15" customHeight="1" x14ac:dyDescent="0.25">
      <c r="A284" s="17">
        <f t="shared" si="8"/>
        <v>293594.98299999937</v>
      </c>
      <c r="B284" s="10">
        <v>42908</v>
      </c>
      <c r="C284" s="11" t="s">
        <v>13</v>
      </c>
      <c r="D284" s="19" t="s">
        <v>37</v>
      </c>
      <c r="E284" s="13">
        <v>12992</v>
      </c>
      <c r="F284" s="13"/>
      <c r="G284" s="20">
        <f t="shared" si="9"/>
        <v>280602.98299999937</v>
      </c>
    </row>
    <row r="285" spans="1:7" ht="15" customHeight="1" x14ac:dyDescent="0.25">
      <c r="A285" s="17">
        <f t="shared" si="8"/>
        <v>280602.98299999937</v>
      </c>
      <c r="B285" s="10">
        <v>42908</v>
      </c>
      <c r="C285" s="11" t="s">
        <v>13</v>
      </c>
      <c r="D285" s="21" t="s">
        <v>222</v>
      </c>
      <c r="E285" s="13">
        <v>14740.02</v>
      </c>
      <c r="F285" s="13"/>
      <c r="G285" s="20">
        <f t="shared" si="9"/>
        <v>265862.96299999935</v>
      </c>
    </row>
    <row r="286" spans="1:7" x14ac:dyDescent="0.25">
      <c r="A286" s="17">
        <f t="shared" si="8"/>
        <v>265862.96299999935</v>
      </c>
      <c r="B286" s="10">
        <v>42908</v>
      </c>
      <c r="C286" s="11" t="s">
        <v>13</v>
      </c>
      <c r="D286" s="21" t="s">
        <v>223</v>
      </c>
      <c r="E286" s="13">
        <v>4566.82</v>
      </c>
      <c r="F286" s="13"/>
      <c r="G286" s="20">
        <f t="shared" si="9"/>
        <v>261296.14299999934</v>
      </c>
    </row>
    <row r="287" spans="1:7" ht="15" customHeight="1" x14ac:dyDescent="0.25">
      <c r="A287" s="17">
        <f t="shared" si="8"/>
        <v>261296.14299999934</v>
      </c>
      <c r="B287" s="10">
        <v>42908</v>
      </c>
      <c r="C287" s="11" t="s">
        <v>13</v>
      </c>
      <c r="D287" s="19" t="s">
        <v>198</v>
      </c>
      <c r="E287" s="13">
        <v>21670</v>
      </c>
      <c r="F287" s="13"/>
      <c r="G287" s="20">
        <f t="shared" si="9"/>
        <v>239626.14299999934</v>
      </c>
    </row>
    <row r="288" spans="1:7" x14ac:dyDescent="0.25">
      <c r="A288" s="17">
        <f t="shared" si="8"/>
        <v>239626.14299999934</v>
      </c>
      <c r="B288" s="10">
        <v>42908</v>
      </c>
      <c r="C288" s="11" t="s">
        <v>13</v>
      </c>
      <c r="D288" s="16" t="s">
        <v>224</v>
      </c>
      <c r="E288" s="13">
        <v>6664.2</v>
      </c>
      <c r="F288" s="13"/>
      <c r="G288" s="20">
        <f t="shared" si="9"/>
        <v>232961.94299999933</v>
      </c>
    </row>
    <row r="289" spans="1:17" x14ac:dyDescent="0.25">
      <c r="A289" s="17">
        <f t="shared" si="8"/>
        <v>232961.94299999933</v>
      </c>
      <c r="B289" s="10">
        <v>42908</v>
      </c>
      <c r="C289" s="11" t="s">
        <v>13</v>
      </c>
      <c r="D289" s="19" t="s">
        <v>225</v>
      </c>
      <c r="E289" s="13">
        <v>19372</v>
      </c>
      <c r="F289" s="13"/>
      <c r="G289" s="20">
        <f t="shared" si="9"/>
        <v>213589.94299999933</v>
      </c>
    </row>
    <row r="290" spans="1:17" x14ac:dyDescent="0.25">
      <c r="A290" s="17">
        <f t="shared" si="8"/>
        <v>213589.94299999933</v>
      </c>
      <c r="B290" s="10">
        <v>42908</v>
      </c>
      <c r="C290" s="11" t="s">
        <v>13</v>
      </c>
      <c r="D290" s="21" t="s">
        <v>226</v>
      </c>
      <c r="E290" s="13">
        <v>8416.6299999999992</v>
      </c>
      <c r="F290" s="13"/>
      <c r="G290" s="20">
        <f t="shared" si="9"/>
        <v>205173.31299999933</v>
      </c>
      <c r="Q290" s="45"/>
    </row>
    <row r="291" spans="1:17" ht="15" customHeight="1" x14ac:dyDescent="0.25">
      <c r="A291" s="17">
        <f t="shared" si="8"/>
        <v>205173.31299999933</v>
      </c>
      <c r="B291" s="10">
        <v>42908</v>
      </c>
      <c r="C291" s="11" t="s">
        <v>13</v>
      </c>
      <c r="D291" s="21" t="s">
        <v>227</v>
      </c>
      <c r="E291" s="13">
        <v>1100</v>
      </c>
      <c r="F291" s="13"/>
      <c r="G291" s="20">
        <f t="shared" si="9"/>
        <v>204073.31299999933</v>
      </c>
    </row>
    <row r="292" spans="1:17" ht="15" customHeight="1" x14ac:dyDescent="0.25">
      <c r="A292" s="17">
        <f t="shared" si="8"/>
        <v>204073.31299999933</v>
      </c>
      <c r="B292" s="10">
        <v>42908</v>
      </c>
      <c r="C292" s="11" t="s">
        <v>13</v>
      </c>
      <c r="D292" s="19" t="s">
        <v>111</v>
      </c>
      <c r="E292" s="13">
        <v>2784</v>
      </c>
      <c r="F292" s="13"/>
      <c r="G292" s="20">
        <f t="shared" si="9"/>
        <v>201289.31299999933</v>
      </c>
    </row>
    <row r="293" spans="1:17" x14ac:dyDescent="0.25">
      <c r="A293" s="17">
        <f t="shared" si="8"/>
        <v>201289.31299999933</v>
      </c>
      <c r="B293" s="10">
        <v>42908</v>
      </c>
      <c r="C293" s="11" t="s">
        <v>13</v>
      </c>
      <c r="D293" s="21" t="s">
        <v>49</v>
      </c>
      <c r="E293" s="13">
        <v>1438.4</v>
      </c>
      <c r="F293" s="13"/>
      <c r="G293" s="20">
        <f t="shared" si="9"/>
        <v>199850.91299999933</v>
      </c>
    </row>
    <row r="294" spans="1:17" x14ac:dyDescent="0.25">
      <c r="A294" s="17">
        <f t="shared" si="8"/>
        <v>199850.91299999933</v>
      </c>
      <c r="B294" s="10">
        <v>42908</v>
      </c>
      <c r="C294" s="11" t="s">
        <v>13</v>
      </c>
      <c r="D294" s="21" t="s">
        <v>228</v>
      </c>
      <c r="E294" s="13">
        <v>685</v>
      </c>
      <c r="F294" s="13"/>
      <c r="G294" s="20">
        <f t="shared" si="9"/>
        <v>199165.91299999933</v>
      </c>
    </row>
    <row r="295" spans="1:17" x14ac:dyDescent="0.25">
      <c r="A295" s="17">
        <f t="shared" si="8"/>
        <v>199165.91299999933</v>
      </c>
      <c r="B295" s="10">
        <v>42908</v>
      </c>
      <c r="C295" s="11" t="s">
        <v>13</v>
      </c>
      <c r="D295" s="21" t="s">
        <v>229</v>
      </c>
      <c r="E295" s="13">
        <v>800.4</v>
      </c>
      <c r="F295" s="13"/>
      <c r="G295" s="20">
        <f t="shared" si="9"/>
        <v>198365.51299999934</v>
      </c>
    </row>
    <row r="296" spans="1:17" x14ac:dyDescent="0.25">
      <c r="A296" s="17">
        <f t="shared" si="8"/>
        <v>198365.51299999934</v>
      </c>
      <c r="B296" s="10">
        <v>42908</v>
      </c>
      <c r="C296" s="11" t="s">
        <v>13</v>
      </c>
      <c r="D296" s="21" t="s">
        <v>187</v>
      </c>
      <c r="E296" s="13">
        <v>148374.85</v>
      </c>
      <c r="F296" s="13"/>
      <c r="G296" s="20">
        <f t="shared" si="9"/>
        <v>49990.662999999331</v>
      </c>
    </row>
    <row r="297" spans="1:17" x14ac:dyDescent="0.25">
      <c r="A297" s="17">
        <f t="shared" si="8"/>
        <v>49990.662999999331</v>
      </c>
      <c r="B297" s="10">
        <v>42908</v>
      </c>
      <c r="C297" s="11" t="s">
        <v>13</v>
      </c>
      <c r="D297" s="21" t="s">
        <v>114</v>
      </c>
      <c r="E297" s="13">
        <v>5771</v>
      </c>
      <c r="F297" s="13"/>
      <c r="G297" s="20">
        <f t="shared" si="9"/>
        <v>44219.662999999331</v>
      </c>
    </row>
    <row r="298" spans="1:17" ht="15" customHeight="1" x14ac:dyDescent="0.25">
      <c r="A298" s="17">
        <f t="shared" si="8"/>
        <v>44219.662999999331</v>
      </c>
      <c r="B298" s="10">
        <v>42908</v>
      </c>
      <c r="C298" s="11" t="s">
        <v>13</v>
      </c>
      <c r="D298" s="21" t="s">
        <v>48</v>
      </c>
      <c r="E298" s="13">
        <v>8995.57</v>
      </c>
      <c r="F298" s="13"/>
      <c r="G298" s="20">
        <f t="shared" si="9"/>
        <v>35224.092999999331</v>
      </c>
    </row>
    <row r="299" spans="1:17" x14ac:dyDescent="0.25">
      <c r="A299" s="17">
        <f t="shared" si="8"/>
        <v>35224.092999999331</v>
      </c>
      <c r="B299" s="10">
        <v>42908</v>
      </c>
      <c r="C299" s="11" t="s">
        <v>13</v>
      </c>
      <c r="D299" s="21" t="s">
        <v>230</v>
      </c>
      <c r="E299" s="13">
        <v>10875</v>
      </c>
      <c r="F299" s="13"/>
      <c r="G299" s="20">
        <f t="shared" si="9"/>
        <v>24349.092999999331</v>
      </c>
    </row>
    <row r="300" spans="1:17" x14ac:dyDescent="0.25">
      <c r="A300" s="17">
        <f t="shared" si="8"/>
        <v>24349.092999999331</v>
      </c>
      <c r="B300" s="10">
        <v>42909</v>
      </c>
      <c r="C300" s="11" t="s">
        <v>13</v>
      </c>
      <c r="D300" s="19" t="s">
        <v>20</v>
      </c>
      <c r="E300" s="13"/>
      <c r="F300" s="13">
        <v>6861.02</v>
      </c>
      <c r="G300" s="20">
        <f t="shared" si="9"/>
        <v>31210.112999999332</v>
      </c>
    </row>
    <row r="301" spans="1:17" x14ac:dyDescent="0.25">
      <c r="A301" s="17">
        <f t="shared" si="8"/>
        <v>31210.112999999332</v>
      </c>
      <c r="B301" s="10">
        <v>42909</v>
      </c>
      <c r="C301" s="11" t="s">
        <v>13</v>
      </c>
      <c r="D301" s="19" t="s">
        <v>231</v>
      </c>
      <c r="E301" s="13">
        <v>9784</v>
      </c>
      <c r="F301" s="13"/>
      <c r="G301" s="20">
        <f t="shared" si="9"/>
        <v>21426.112999999332</v>
      </c>
    </row>
    <row r="302" spans="1:17" x14ac:dyDescent="0.25">
      <c r="A302" s="17">
        <f t="shared" si="8"/>
        <v>21426.112999999332</v>
      </c>
      <c r="B302" s="10">
        <v>42909</v>
      </c>
      <c r="C302" s="11">
        <v>3433</v>
      </c>
      <c r="D302" s="19" t="s">
        <v>232</v>
      </c>
      <c r="E302" s="13">
        <v>2320</v>
      </c>
      <c r="F302" s="13"/>
      <c r="G302" s="20">
        <f t="shared" si="9"/>
        <v>19106.112999999332</v>
      </c>
    </row>
    <row r="303" spans="1:17" x14ac:dyDescent="0.25">
      <c r="A303" s="17">
        <f t="shared" si="8"/>
        <v>19106.112999999332</v>
      </c>
      <c r="B303" s="10">
        <v>42909</v>
      </c>
      <c r="C303" s="11">
        <v>3434</v>
      </c>
      <c r="D303" s="19" t="s">
        <v>233</v>
      </c>
      <c r="E303" s="13">
        <v>1000</v>
      </c>
      <c r="F303" s="13"/>
      <c r="G303" s="20">
        <f t="shared" si="9"/>
        <v>18106.112999999332</v>
      </c>
    </row>
    <row r="304" spans="1:17" x14ac:dyDescent="0.25">
      <c r="A304" s="17">
        <f t="shared" si="8"/>
        <v>18106.112999999332</v>
      </c>
      <c r="B304" s="10">
        <v>42909</v>
      </c>
      <c r="C304" s="11"/>
      <c r="D304" s="19" t="s">
        <v>234</v>
      </c>
      <c r="E304" s="13">
        <v>3949.99</v>
      </c>
      <c r="F304" s="13"/>
      <c r="G304" s="20">
        <f t="shared" si="9"/>
        <v>14156.122999999332</v>
      </c>
    </row>
    <row r="305" spans="1:7" x14ac:dyDescent="0.25">
      <c r="A305" s="17">
        <f t="shared" si="8"/>
        <v>14156.122999999332</v>
      </c>
      <c r="B305" s="10">
        <v>42909</v>
      </c>
      <c r="C305" s="11" t="s">
        <v>13</v>
      </c>
      <c r="D305" s="19" t="s">
        <v>97</v>
      </c>
      <c r="E305" s="13">
        <v>600</v>
      </c>
      <c r="F305" s="13"/>
      <c r="G305" s="20">
        <f t="shared" si="9"/>
        <v>13556.122999999332</v>
      </c>
    </row>
    <row r="306" spans="1:7" x14ac:dyDescent="0.25">
      <c r="A306" s="17">
        <f t="shared" si="8"/>
        <v>13556.122999999332</v>
      </c>
      <c r="B306" s="10">
        <v>42909</v>
      </c>
      <c r="C306" s="11" t="s">
        <v>13</v>
      </c>
      <c r="D306" s="19" t="s">
        <v>235</v>
      </c>
      <c r="E306" s="13">
        <v>1000</v>
      </c>
      <c r="F306" s="13"/>
      <c r="G306" s="20">
        <f t="shared" si="9"/>
        <v>12556.122999999332</v>
      </c>
    </row>
    <row r="307" spans="1:7" ht="15" customHeight="1" x14ac:dyDescent="0.25">
      <c r="A307" s="17">
        <f t="shared" si="8"/>
        <v>12556.122999999332</v>
      </c>
      <c r="B307" s="10">
        <v>42909</v>
      </c>
      <c r="C307" s="11">
        <v>3435</v>
      </c>
      <c r="D307" s="19" t="s">
        <v>30</v>
      </c>
      <c r="E307" s="13">
        <v>5000</v>
      </c>
      <c r="F307" s="13"/>
      <c r="G307" s="20">
        <f t="shared" si="9"/>
        <v>7556.122999999332</v>
      </c>
    </row>
    <row r="308" spans="1:7" ht="15" customHeight="1" x14ac:dyDescent="0.25">
      <c r="A308" s="17">
        <f t="shared" si="8"/>
        <v>7556.122999999332</v>
      </c>
      <c r="B308" s="10">
        <v>42909</v>
      </c>
      <c r="C308" s="11" t="s">
        <v>13</v>
      </c>
      <c r="D308" s="19" t="s">
        <v>36</v>
      </c>
      <c r="E308" s="13">
        <v>2000</v>
      </c>
      <c r="F308" s="13"/>
      <c r="G308" s="20">
        <f t="shared" si="9"/>
        <v>5556.122999999332</v>
      </c>
    </row>
    <row r="309" spans="1:7" x14ac:dyDescent="0.25">
      <c r="A309" s="17">
        <f t="shared" si="8"/>
        <v>5556.122999999332</v>
      </c>
      <c r="B309" s="10">
        <v>42909</v>
      </c>
      <c r="C309" s="11" t="s">
        <v>13</v>
      </c>
      <c r="D309" s="19" t="s">
        <v>31</v>
      </c>
      <c r="E309" s="13">
        <v>1500</v>
      </c>
      <c r="F309" s="13"/>
      <c r="G309" s="20">
        <f t="shared" si="9"/>
        <v>4056.122999999332</v>
      </c>
    </row>
    <row r="310" spans="1:7" ht="15" customHeight="1" x14ac:dyDescent="0.25">
      <c r="A310" s="17">
        <f t="shared" si="8"/>
        <v>4056.122999999332</v>
      </c>
      <c r="B310" s="10">
        <v>42912</v>
      </c>
      <c r="C310" s="11"/>
      <c r="D310" s="19" t="s">
        <v>20</v>
      </c>
      <c r="E310" s="13"/>
      <c r="F310" s="13">
        <v>7029.74</v>
      </c>
      <c r="G310" s="20">
        <f t="shared" si="9"/>
        <v>11085.862999999332</v>
      </c>
    </row>
    <row r="311" spans="1:7" ht="15" customHeight="1" x14ac:dyDescent="0.25">
      <c r="A311" s="17">
        <f t="shared" si="8"/>
        <v>11085.862999999332</v>
      </c>
      <c r="B311" s="10">
        <v>42912</v>
      </c>
      <c r="C311" s="11"/>
      <c r="D311" s="19" t="s">
        <v>42</v>
      </c>
      <c r="E311" s="13"/>
      <c r="F311" s="13">
        <v>5000</v>
      </c>
      <c r="G311" s="20">
        <f t="shared" si="9"/>
        <v>16085.862999999332</v>
      </c>
    </row>
    <row r="312" spans="1:7" ht="15" customHeight="1" x14ac:dyDescent="0.25">
      <c r="A312" s="17">
        <f t="shared" si="8"/>
        <v>16085.862999999332</v>
      </c>
      <c r="B312" s="10">
        <v>42912</v>
      </c>
      <c r="C312" s="11" t="s">
        <v>13</v>
      </c>
      <c r="D312" s="19" t="s">
        <v>236</v>
      </c>
      <c r="E312" s="13">
        <v>2900</v>
      </c>
      <c r="F312" s="13"/>
      <c r="G312" s="20">
        <f t="shared" si="9"/>
        <v>13185.862999999332</v>
      </c>
    </row>
    <row r="313" spans="1:7" ht="15" customHeight="1" x14ac:dyDescent="0.25">
      <c r="A313" s="17">
        <f t="shared" si="8"/>
        <v>13185.862999999332</v>
      </c>
      <c r="B313" s="10">
        <v>42912</v>
      </c>
      <c r="C313" s="11" t="s">
        <v>13</v>
      </c>
      <c r="D313" s="19" t="s">
        <v>237</v>
      </c>
      <c r="E313" s="13">
        <v>3500</v>
      </c>
      <c r="F313" s="13"/>
      <c r="G313" s="20">
        <f t="shared" si="9"/>
        <v>9685.8629999993318</v>
      </c>
    </row>
    <row r="314" spans="1:7" x14ac:dyDescent="0.25">
      <c r="A314" s="17">
        <f t="shared" si="8"/>
        <v>9685.8629999993318</v>
      </c>
      <c r="B314" s="10">
        <v>42912</v>
      </c>
      <c r="C314" s="11" t="s">
        <v>13</v>
      </c>
      <c r="D314" s="19" t="s">
        <v>238</v>
      </c>
      <c r="E314" s="13">
        <v>893.2</v>
      </c>
      <c r="F314" s="13"/>
      <c r="G314" s="20">
        <f t="shared" si="9"/>
        <v>8792.6629999993311</v>
      </c>
    </row>
    <row r="315" spans="1:7" ht="15" customHeight="1" x14ac:dyDescent="0.25">
      <c r="A315" s="17">
        <f t="shared" si="8"/>
        <v>8792.6629999993311</v>
      </c>
      <c r="B315" s="10">
        <v>42912</v>
      </c>
      <c r="C315" s="11" t="s">
        <v>13</v>
      </c>
      <c r="D315" s="21" t="s">
        <v>239</v>
      </c>
      <c r="E315" s="13">
        <v>3506.8</v>
      </c>
      <c r="F315" s="13"/>
      <c r="G315" s="20">
        <f t="shared" si="9"/>
        <v>5285.8629999993309</v>
      </c>
    </row>
    <row r="316" spans="1:7" ht="15" customHeight="1" x14ac:dyDescent="0.25">
      <c r="A316" s="17">
        <f t="shared" si="8"/>
        <v>5285.8629999993309</v>
      </c>
      <c r="B316" s="10">
        <v>42912</v>
      </c>
      <c r="C316" s="11" t="s">
        <v>13</v>
      </c>
      <c r="D316" s="19" t="s">
        <v>240</v>
      </c>
      <c r="E316" s="13">
        <v>500</v>
      </c>
      <c r="F316" s="13"/>
      <c r="G316" s="20">
        <f t="shared" si="9"/>
        <v>4785.8629999993309</v>
      </c>
    </row>
    <row r="317" spans="1:7" ht="15" customHeight="1" x14ac:dyDescent="0.25">
      <c r="A317" s="17">
        <f t="shared" si="8"/>
        <v>4785.8629999993309</v>
      </c>
      <c r="B317" s="10">
        <v>42912</v>
      </c>
      <c r="C317" s="11">
        <v>3436</v>
      </c>
      <c r="D317" s="19" t="s">
        <v>28</v>
      </c>
      <c r="E317" s="13">
        <v>8674.99</v>
      </c>
      <c r="F317" s="13"/>
      <c r="G317" s="20">
        <f t="shared" si="9"/>
        <v>-3889.1270000006689</v>
      </c>
    </row>
    <row r="318" spans="1:7" ht="15" customHeight="1" x14ac:dyDescent="0.25">
      <c r="A318" s="17">
        <f t="shared" si="8"/>
        <v>-3889.1270000006689</v>
      </c>
      <c r="B318" s="10">
        <v>42913</v>
      </c>
      <c r="C318" s="11"/>
      <c r="D318" s="19" t="s">
        <v>20</v>
      </c>
      <c r="E318" s="13"/>
      <c r="F318" s="13">
        <v>32587.66</v>
      </c>
      <c r="G318" s="20">
        <f t="shared" si="9"/>
        <v>28698.53299999933</v>
      </c>
    </row>
    <row r="319" spans="1:7" ht="15" customHeight="1" x14ac:dyDescent="0.25">
      <c r="A319" s="17">
        <f t="shared" si="8"/>
        <v>28698.53299999933</v>
      </c>
      <c r="B319" s="10">
        <v>42913</v>
      </c>
      <c r="C319" s="11"/>
      <c r="D319" s="19" t="s">
        <v>42</v>
      </c>
      <c r="E319" s="13"/>
      <c r="F319" s="13">
        <v>8674.99</v>
      </c>
      <c r="G319" s="20">
        <f t="shared" si="9"/>
        <v>37373.522999999332</v>
      </c>
    </row>
    <row r="320" spans="1:7" ht="15" customHeight="1" x14ac:dyDescent="0.25">
      <c r="A320" s="17">
        <f t="shared" si="8"/>
        <v>37373.522999999332</v>
      </c>
      <c r="B320" s="10">
        <v>42913</v>
      </c>
      <c r="C320" s="11"/>
      <c r="D320" s="19" t="s">
        <v>169</v>
      </c>
      <c r="E320" s="13"/>
      <c r="F320" s="13">
        <v>8437.4599999999991</v>
      </c>
      <c r="G320" s="20">
        <f t="shared" si="9"/>
        <v>45810.982999999331</v>
      </c>
    </row>
    <row r="321" spans="1:7" ht="15" customHeight="1" x14ac:dyDescent="0.25">
      <c r="A321" s="17">
        <f t="shared" si="8"/>
        <v>45810.982999999331</v>
      </c>
      <c r="B321" s="10">
        <v>42914</v>
      </c>
      <c r="C321" s="11"/>
      <c r="D321" s="19" t="s">
        <v>20</v>
      </c>
      <c r="E321" s="13"/>
      <c r="F321" s="13">
        <v>14856.43</v>
      </c>
      <c r="G321" s="20">
        <f t="shared" si="9"/>
        <v>60667.412999999331</v>
      </c>
    </row>
    <row r="322" spans="1:7" x14ac:dyDescent="0.25">
      <c r="A322" s="17">
        <f t="shared" si="8"/>
        <v>60667.412999999331</v>
      </c>
      <c r="B322" s="10">
        <v>42914</v>
      </c>
      <c r="C322" s="11" t="s">
        <v>13</v>
      </c>
      <c r="D322" s="19" t="s">
        <v>241</v>
      </c>
      <c r="E322" s="13">
        <v>2100</v>
      </c>
      <c r="F322" s="13"/>
      <c r="G322" s="20">
        <f t="shared" si="9"/>
        <v>58567.412999999331</v>
      </c>
    </row>
    <row r="323" spans="1:7" ht="15" customHeight="1" x14ac:dyDescent="0.25">
      <c r="A323" s="17">
        <f t="shared" si="8"/>
        <v>58567.412999999331</v>
      </c>
      <c r="B323" s="10">
        <v>42914</v>
      </c>
      <c r="C323" s="11" t="s">
        <v>13</v>
      </c>
      <c r="D323" s="19" t="s">
        <v>242</v>
      </c>
      <c r="E323" s="13">
        <v>1000</v>
      </c>
      <c r="F323" s="13"/>
      <c r="G323" s="20">
        <f t="shared" si="9"/>
        <v>57567.412999999331</v>
      </c>
    </row>
    <row r="324" spans="1:7" ht="15" customHeight="1" x14ac:dyDescent="0.25">
      <c r="A324" s="17">
        <f t="shared" si="8"/>
        <v>57567.412999999331</v>
      </c>
      <c r="B324" s="10">
        <v>42914</v>
      </c>
      <c r="C324" s="11">
        <v>3437</v>
      </c>
      <c r="D324" s="19" t="s">
        <v>28</v>
      </c>
      <c r="E324" s="13">
        <v>9125.36</v>
      </c>
      <c r="F324" s="13"/>
      <c r="G324" s="20">
        <f t="shared" si="9"/>
        <v>48442.05299999933</v>
      </c>
    </row>
    <row r="325" spans="1:7" ht="15" customHeight="1" x14ac:dyDescent="0.25">
      <c r="A325" s="17">
        <f t="shared" si="8"/>
        <v>48442.05299999933</v>
      </c>
      <c r="B325" s="10">
        <v>42914</v>
      </c>
      <c r="C325" s="11" t="s">
        <v>13</v>
      </c>
      <c r="D325" s="19" t="s">
        <v>243</v>
      </c>
      <c r="E325" s="13">
        <v>4000</v>
      </c>
      <c r="F325" s="13">
        <v>0</v>
      </c>
      <c r="G325" s="20">
        <f t="shared" si="9"/>
        <v>44442.05299999933</v>
      </c>
    </row>
    <row r="326" spans="1:7" ht="15" customHeight="1" x14ac:dyDescent="0.25">
      <c r="A326" s="17">
        <f t="shared" si="8"/>
        <v>44442.05299999933</v>
      </c>
      <c r="B326" s="10">
        <v>42915</v>
      </c>
      <c r="C326" s="11"/>
      <c r="D326" s="19" t="s">
        <v>20</v>
      </c>
      <c r="E326" s="13"/>
      <c r="F326" s="13">
        <v>7299.85</v>
      </c>
      <c r="G326" s="20">
        <f t="shared" si="9"/>
        <v>51741.902999999329</v>
      </c>
    </row>
    <row r="327" spans="1:7" x14ac:dyDescent="0.25">
      <c r="A327" s="17">
        <f t="shared" ref="A327:A390" si="10">G326</f>
        <v>51741.902999999329</v>
      </c>
      <c r="B327" s="10">
        <v>42915</v>
      </c>
      <c r="C327" s="11"/>
      <c r="D327" s="19" t="s">
        <v>42</v>
      </c>
      <c r="E327" s="13"/>
      <c r="F327" s="13">
        <v>9125.36</v>
      </c>
      <c r="G327" s="20">
        <f t="shared" ref="G327:G390" si="11">A327-E327+F327</f>
        <v>60867.26299999933</v>
      </c>
    </row>
    <row r="328" spans="1:7" x14ac:dyDescent="0.25">
      <c r="A328" s="17">
        <f t="shared" si="10"/>
        <v>60867.26299999933</v>
      </c>
      <c r="B328" s="10">
        <v>42915</v>
      </c>
      <c r="C328" s="11">
        <v>3438</v>
      </c>
      <c r="D328" s="19" t="s">
        <v>244</v>
      </c>
      <c r="E328" s="13">
        <v>15080</v>
      </c>
      <c r="F328" s="13"/>
      <c r="G328" s="20">
        <f t="shared" si="11"/>
        <v>45787.26299999933</v>
      </c>
    </row>
    <row r="329" spans="1:7" x14ac:dyDescent="0.25">
      <c r="A329" s="17">
        <f t="shared" si="10"/>
        <v>45787.26299999933</v>
      </c>
      <c r="B329" s="10">
        <v>42915</v>
      </c>
      <c r="C329" s="11">
        <v>3439</v>
      </c>
      <c r="D329" s="19" t="s">
        <v>245</v>
      </c>
      <c r="E329" s="13">
        <v>10282.44</v>
      </c>
      <c r="F329" s="13"/>
      <c r="G329" s="20">
        <f t="shared" si="11"/>
        <v>35504.822999999327</v>
      </c>
    </row>
    <row r="330" spans="1:7" x14ac:dyDescent="0.25">
      <c r="A330" s="17">
        <f t="shared" si="10"/>
        <v>35504.822999999327</v>
      </c>
      <c r="B330" s="10">
        <v>42915</v>
      </c>
      <c r="C330" s="11" t="s">
        <v>13</v>
      </c>
      <c r="D330" s="21" t="s">
        <v>246</v>
      </c>
      <c r="E330" s="13">
        <v>1721.44</v>
      </c>
      <c r="F330" s="24"/>
      <c r="G330" s="20">
        <f t="shared" si="11"/>
        <v>33783.382999999325</v>
      </c>
    </row>
    <row r="331" spans="1:7" x14ac:dyDescent="0.25">
      <c r="A331" s="17">
        <f t="shared" si="10"/>
        <v>33783.382999999325</v>
      </c>
      <c r="B331" s="10">
        <v>42915</v>
      </c>
      <c r="C331" s="11" t="s">
        <v>13</v>
      </c>
      <c r="D331" s="21" t="s">
        <v>247</v>
      </c>
      <c r="E331" s="40">
        <v>1471.72</v>
      </c>
      <c r="F331" s="39"/>
      <c r="G331" s="20">
        <f t="shared" si="11"/>
        <v>32311.662999999324</v>
      </c>
    </row>
    <row r="332" spans="1:7" x14ac:dyDescent="0.25">
      <c r="A332" s="17">
        <f t="shared" si="10"/>
        <v>32311.662999999324</v>
      </c>
      <c r="B332" s="10">
        <v>42915</v>
      </c>
      <c r="C332" s="11" t="s">
        <v>13</v>
      </c>
      <c r="D332" s="19" t="s">
        <v>36</v>
      </c>
      <c r="E332" s="40">
        <v>2000</v>
      </c>
      <c r="F332" s="13"/>
      <c r="G332" s="20">
        <f t="shared" si="11"/>
        <v>30311.662999999324</v>
      </c>
    </row>
    <row r="333" spans="1:7" x14ac:dyDescent="0.25">
      <c r="A333" s="17">
        <f t="shared" si="10"/>
        <v>30311.662999999324</v>
      </c>
      <c r="B333" s="10">
        <v>42916</v>
      </c>
      <c r="C333" s="11"/>
      <c r="D333" s="19" t="s">
        <v>20</v>
      </c>
      <c r="E333" s="40"/>
      <c r="F333" s="13">
        <v>10879.99</v>
      </c>
      <c r="G333" s="20">
        <f t="shared" si="11"/>
        <v>41191.652999999322</v>
      </c>
    </row>
    <row r="334" spans="1:7" x14ac:dyDescent="0.25">
      <c r="A334" s="17">
        <f t="shared" si="10"/>
        <v>41191.652999999322</v>
      </c>
      <c r="B334" s="10">
        <v>42916</v>
      </c>
      <c r="C334" s="11"/>
      <c r="D334" s="19" t="s">
        <v>42</v>
      </c>
      <c r="E334" s="13"/>
      <c r="F334" s="13">
        <v>10282.44</v>
      </c>
      <c r="G334" s="20">
        <f t="shared" si="11"/>
        <v>51474.092999999324</v>
      </c>
    </row>
    <row r="335" spans="1:7" ht="15" customHeight="1" x14ac:dyDescent="0.25">
      <c r="A335" s="17">
        <f>G334</f>
        <v>51474.092999999324</v>
      </c>
      <c r="B335" s="10">
        <v>42916</v>
      </c>
      <c r="C335" s="11" t="s">
        <v>13</v>
      </c>
      <c r="D335" s="19" t="s">
        <v>248</v>
      </c>
      <c r="E335" s="13">
        <v>2842</v>
      </c>
      <c r="F335" s="13"/>
      <c r="G335" s="20">
        <f t="shared" si="11"/>
        <v>48632.092999999324</v>
      </c>
    </row>
    <row r="336" spans="1:7" x14ac:dyDescent="0.25">
      <c r="A336" s="17">
        <f t="shared" si="10"/>
        <v>48632.092999999324</v>
      </c>
      <c r="B336" s="10">
        <v>42916</v>
      </c>
      <c r="C336" s="11">
        <v>3440</v>
      </c>
      <c r="D336" s="14" t="s">
        <v>27</v>
      </c>
      <c r="E336" s="13">
        <v>0</v>
      </c>
      <c r="F336" s="13"/>
      <c r="G336" s="20">
        <f t="shared" si="11"/>
        <v>48632.092999999324</v>
      </c>
    </row>
    <row r="337" spans="1:13" x14ac:dyDescent="0.25">
      <c r="A337" s="17">
        <f t="shared" si="10"/>
        <v>48632.092999999324</v>
      </c>
      <c r="B337" s="10">
        <v>42916</v>
      </c>
      <c r="C337" s="11">
        <v>3441</v>
      </c>
      <c r="D337" s="14" t="s">
        <v>249</v>
      </c>
      <c r="E337" s="13">
        <v>19219.900000000001</v>
      </c>
      <c r="F337" s="13"/>
      <c r="G337" s="20">
        <f t="shared" si="11"/>
        <v>29412.192999999323</v>
      </c>
    </row>
    <row r="338" spans="1:13" ht="15" customHeight="1" x14ac:dyDescent="0.25">
      <c r="A338" s="46">
        <f t="shared" si="10"/>
        <v>29412.192999999323</v>
      </c>
      <c r="B338" s="10">
        <v>42916</v>
      </c>
      <c r="C338" s="11" t="s">
        <v>13</v>
      </c>
      <c r="D338" s="14" t="s">
        <v>146</v>
      </c>
      <c r="E338" s="13">
        <v>7500</v>
      </c>
      <c r="F338" s="13"/>
      <c r="G338" s="20">
        <f t="shared" si="11"/>
        <v>21912.192999999323</v>
      </c>
    </row>
    <row r="339" spans="1:13" x14ac:dyDescent="0.25">
      <c r="A339" s="46">
        <f t="shared" si="10"/>
        <v>21912.192999999323</v>
      </c>
      <c r="B339" s="10">
        <v>42916</v>
      </c>
      <c r="C339" s="11" t="s">
        <v>13</v>
      </c>
      <c r="D339" s="21" t="s">
        <v>119</v>
      </c>
      <c r="E339" s="13">
        <v>1740</v>
      </c>
      <c r="F339" s="13"/>
      <c r="G339" s="20">
        <f t="shared" si="11"/>
        <v>20172.192999999323</v>
      </c>
    </row>
    <row r="340" spans="1:13" x14ac:dyDescent="0.25">
      <c r="A340" s="46">
        <f t="shared" si="10"/>
        <v>20172.192999999323</v>
      </c>
      <c r="B340" s="10">
        <v>42916</v>
      </c>
      <c r="C340" s="11" t="s">
        <v>13</v>
      </c>
      <c r="D340" s="21" t="s">
        <v>118</v>
      </c>
      <c r="E340" s="13">
        <v>2224</v>
      </c>
      <c r="F340" s="13"/>
      <c r="G340" s="20">
        <f t="shared" si="11"/>
        <v>17948.192999999323</v>
      </c>
    </row>
    <row r="341" spans="1:13" ht="15" customHeight="1" x14ac:dyDescent="0.25">
      <c r="A341" s="46">
        <f t="shared" si="10"/>
        <v>17948.192999999323</v>
      </c>
      <c r="B341" s="10">
        <v>42916</v>
      </c>
      <c r="C341" s="11" t="s">
        <v>13</v>
      </c>
      <c r="D341" s="16" t="s">
        <v>18</v>
      </c>
      <c r="E341" s="13">
        <v>2552</v>
      </c>
      <c r="F341" s="13"/>
      <c r="G341" s="20">
        <f t="shared" si="11"/>
        <v>15396.192999999323</v>
      </c>
    </row>
    <row r="342" spans="1:13" x14ac:dyDescent="0.25">
      <c r="A342" s="46">
        <f t="shared" si="10"/>
        <v>15396.192999999323</v>
      </c>
      <c r="B342" s="10">
        <v>42916</v>
      </c>
      <c r="C342" s="11" t="s">
        <v>13</v>
      </c>
      <c r="D342" s="14" t="s">
        <v>110</v>
      </c>
      <c r="E342" s="13">
        <v>2900</v>
      </c>
      <c r="F342" s="13"/>
      <c r="G342" s="20">
        <f t="shared" si="11"/>
        <v>12496.192999999323</v>
      </c>
      <c r="H342" s="47"/>
      <c r="I342" s="9" t="s">
        <v>250</v>
      </c>
      <c r="L342" s="48"/>
      <c r="M342" s="48"/>
    </row>
    <row r="343" spans="1:13" ht="15" customHeight="1" x14ac:dyDescent="0.25">
      <c r="A343" s="46">
        <f t="shared" si="10"/>
        <v>12496.192999999323</v>
      </c>
      <c r="B343" s="10">
        <v>42916</v>
      </c>
      <c r="C343" s="11" t="s">
        <v>13</v>
      </c>
      <c r="D343" s="16" t="s">
        <v>251</v>
      </c>
      <c r="E343" s="13">
        <v>835.2</v>
      </c>
      <c r="F343" s="13"/>
      <c r="G343" s="20">
        <f t="shared" si="11"/>
        <v>11660.992999999322</v>
      </c>
      <c r="H343" s="49" t="s">
        <v>252</v>
      </c>
      <c r="I343" s="50" t="s">
        <v>253</v>
      </c>
      <c r="J343" s="2" t="s">
        <v>254</v>
      </c>
      <c r="K343" s="2" t="s">
        <v>255</v>
      </c>
      <c r="L343" s="48"/>
      <c r="M343" s="48"/>
    </row>
    <row r="344" spans="1:13" ht="15" customHeight="1" x14ac:dyDescent="0.25">
      <c r="A344" s="46">
        <f t="shared" si="10"/>
        <v>11660.992999999322</v>
      </c>
      <c r="B344" s="10">
        <v>42916</v>
      </c>
      <c r="C344" s="11" t="s">
        <v>13</v>
      </c>
      <c r="D344" s="14" t="s">
        <v>35</v>
      </c>
      <c r="E344" s="13">
        <v>348</v>
      </c>
      <c r="F344" s="13"/>
      <c r="G344" s="20">
        <f t="shared" si="11"/>
        <v>11312.992999999322</v>
      </c>
      <c r="H344" s="51"/>
      <c r="I344" s="11"/>
      <c r="J344" s="13"/>
      <c r="K344" s="14"/>
      <c r="L344" s="6"/>
      <c r="M344" s="6"/>
    </row>
    <row r="345" spans="1:13" x14ac:dyDescent="0.25">
      <c r="A345" s="46">
        <f t="shared" si="10"/>
        <v>11312.992999999322</v>
      </c>
      <c r="B345" s="10">
        <v>42916</v>
      </c>
      <c r="C345" s="11">
        <v>3442</v>
      </c>
      <c r="D345" s="19" t="s">
        <v>192</v>
      </c>
      <c r="E345" s="13">
        <v>1600</v>
      </c>
      <c r="F345" s="13"/>
      <c r="G345" s="20">
        <f t="shared" si="11"/>
        <v>9712.9929999993219</v>
      </c>
      <c r="H345" s="52"/>
      <c r="I345" s="7"/>
      <c r="J345" s="13"/>
      <c r="K345" s="53"/>
      <c r="L345" s="6"/>
      <c r="M345" s="6"/>
    </row>
    <row r="346" spans="1:13" x14ac:dyDescent="0.25">
      <c r="A346" s="46">
        <f t="shared" si="10"/>
        <v>9712.9929999993219</v>
      </c>
      <c r="B346" s="10">
        <v>42916</v>
      </c>
      <c r="C346" s="11">
        <v>3443</v>
      </c>
      <c r="D346" s="19" t="s">
        <v>256</v>
      </c>
      <c r="E346" s="13">
        <v>2900</v>
      </c>
      <c r="F346" s="13"/>
      <c r="G346" s="20">
        <f t="shared" si="11"/>
        <v>6812.9929999993219</v>
      </c>
      <c r="H346" s="52"/>
      <c r="I346" s="11"/>
      <c r="J346" s="13"/>
      <c r="K346" s="14"/>
      <c r="L346" s="6"/>
      <c r="M346" s="6"/>
    </row>
    <row r="347" spans="1:13" ht="15" customHeight="1" x14ac:dyDescent="0.25">
      <c r="A347" s="46">
        <f t="shared" si="10"/>
        <v>6812.9929999993219</v>
      </c>
      <c r="B347" s="10">
        <v>42916</v>
      </c>
      <c r="C347" s="11">
        <v>3444</v>
      </c>
      <c r="D347" s="14" t="s">
        <v>257</v>
      </c>
      <c r="E347" s="13">
        <v>3000</v>
      </c>
      <c r="F347" s="13"/>
      <c r="G347" s="20">
        <f t="shared" si="11"/>
        <v>3812.9929999993219</v>
      </c>
      <c r="H347" s="52"/>
      <c r="I347" s="11"/>
      <c r="J347" s="13"/>
      <c r="K347" s="14"/>
      <c r="L347" s="6"/>
      <c r="M347" s="6"/>
    </row>
    <row r="348" spans="1:13" ht="15" customHeight="1" x14ac:dyDescent="0.25">
      <c r="A348" s="46">
        <f t="shared" si="10"/>
        <v>3812.9929999993219</v>
      </c>
      <c r="B348" s="10">
        <v>42916</v>
      </c>
      <c r="C348" s="11">
        <v>3445</v>
      </c>
      <c r="D348" s="14" t="s">
        <v>30</v>
      </c>
      <c r="E348" s="13">
        <v>5000</v>
      </c>
      <c r="F348" s="13"/>
      <c r="G348" s="20">
        <f t="shared" si="11"/>
        <v>-1187.0070000006781</v>
      </c>
      <c r="H348" s="52"/>
      <c r="I348" s="11"/>
      <c r="J348" s="13"/>
      <c r="K348" s="6"/>
      <c r="L348" s="6"/>
      <c r="M348" s="6"/>
    </row>
    <row r="349" spans="1:13" x14ac:dyDescent="0.25">
      <c r="A349" s="46">
        <f t="shared" si="10"/>
        <v>-1187.0070000006781</v>
      </c>
      <c r="B349" s="10">
        <v>42916</v>
      </c>
      <c r="C349" s="11"/>
      <c r="D349" s="14" t="s">
        <v>258</v>
      </c>
      <c r="E349" s="13"/>
      <c r="F349" s="13">
        <v>1300000</v>
      </c>
      <c r="G349" s="20">
        <f t="shared" si="11"/>
        <v>1298812.9929999993</v>
      </c>
      <c r="H349" s="52"/>
      <c r="I349" s="7"/>
      <c r="J349" s="13"/>
      <c r="K349" s="14"/>
      <c r="L349" s="6"/>
      <c r="M349" s="6"/>
    </row>
    <row r="350" spans="1:13" ht="15" customHeight="1" x14ac:dyDescent="0.25">
      <c r="A350" s="46">
        <f t="shared" si="10"/>
        <v>1298812.9929999993</v>
      </c>
      <c r="B350" s="10">
        <v>42916</v>
      </c>
      <c r="C350" s="11" t="s">
        <v>13</v>
      </c>
      <c r="D350" s="14" t="s">
        <v>95</v>
      </c>
      <c r="E350" s="13">
        <v>55000</v>
      </c>
      <c r="F350" s="13"/>
      <c r="G350" s="20">
        <f t="shared" si="11"/>
        <v>1243812.9929999993</v>
      </c>
      <c r="H350" s="52"/>
      <c r="I350" s="7"/>
      <c r="J350" s="13"/>
      <c r="K350" s="19"/>
      <c r="L350" s="6"/>
      <c r="M350" s="6"/>
    </row>
    <row r="351" spans="1:13" x14ac:dyDescent="0.25">
      <c r="A351" s="46">
        <f t="shared" si="10"/>
        <v>1243812.9929999993</v>
      </c>
      <c r="B351" s="10">
        <v>42916</v>
      </c>
      <c r="C351" s="11"/>
      <c r="D351" s="19" t="s">
        <v>170</v>
      </c>
      <c r="E351" s="13">
        <v>434922.6</v>
      </c>
      <c r="F351" s="13"/>
      <c r="G351" s="20">
        <f t="shared" si="11"/>
        <v>808890.39299999934</v>
      </c>
      <c r="H351" s="52"/>
      <c r="I351" s="11"/>
      <c r="J351" s="13"/>
      <c r="K351" s="14"/>
      <c r="L351" s="6"/>
      <c r="M351" s="6"/>
    </row>
    <row r="352" spans="1:13" x14ac:dyDescent="0.25">
      <c r="A352" s="46">
        <f t="shared" si="10"/>
        <v>808890.39299999934</v>
      </c>
      <c r="B352" s="10">
        <v>42916</v>
      </c>
      <c r="C352" s="11"/>
      <c r="D352" s="19" t="s">
        <v>171</v>
      </c>
      <c r="E352" s="13">
        <v>405960</v>
      </c>
      <c r="F352" s="13"/>
      <c r="G352" s="20">
        <f t="shared" si="11"/>
        <v>402930.39299999934</v>
      </c>
      <c r="H352" s="52"/>
      <c r="I352" s="7"/>
      <c r="J352" s="13"/>
      <c r="K352" s="19"/>
      <c r="L352" s="6"/>
      <c r="M352" s="6"/>
    </row>
    <row r="353" spans="1:15" x14ac:dyDescent="0.25">
      <c r="A353" s="46">
        <f t="shared" si="10"/>
        <v>402930.39299999934</v>
      </c>
      <c r="B353" s="10">
        <v>42916</v>
      </c>
      <c r="C353" s="11"/>
      <c r="D353" s="19" t="s">
        <v>172</v>
      </c>
      <c r="E353" s="13">
        <v>91634.4</v>
      </c>
      <c r="F353" s="13"/>
      <c r="G353" s="20">
        <f t="shared" si="11"/>
        <v>311295.99299999932</v>
      </c>
      <c r="H353" s="10"/>
      <c r="I353" s="7"/>
      <c r="J353" s="13"/>
      <c r="K353" s="12"/>
      <c r="L353" s="6"/>
      <c r="M353" s="6"/>
    </row>
    <row r="354" spans="1:15" x14ac:dyDescent="0.25">
      <c r="A354" s="46">
        <f t="shared" si="10"/>
        <v>311295.99299999932</v>
      </c>
      <c r="B354" s="10">
        <v>42916</v>
      </c>
      <c r="C354" s="11"/>
      <c r="D354" s="19" t="s">
        <v>173</v>
      </c>
      <c r="E354" s="13">
        <v>15977.8</v>
      </c>
      <c r="F354" s="13"/>
      <c r="G354" s="20">
        <f t="shared" si="11"/>
        <v>295318.19299999933</v>
      </c>
      <c r="H354" s="54"/>
      <c r="I354" s="7"/>
      <c r="J354" s="13"/>
      <c r="K354" s="19"/>
      <c r="L354" s="6"/>
      <c r="M354" s="6"/>
    </row>
    <row r="355" spans="1:15" x14ac:dyDescent="0.25">
      <c r="A355" s="46">
        <f t="shared" si="10"/>
        <v>295318.19299999933</v>
      </c>
      <c r="B355" s="10">
        <v>42916</v>
      </c>
      <c r="C355" s="11"/>
      <c r="D355" s="19" t="s">
        <v>174</v>
      </c>
      <c r="E355" s="13">
        <v>27980.400000000001</v>
      </c>
      <c r="F355" s="13"/>
      <c r="G355" s="20">
        <f t="shared" si="11"/>
        <v>267337.79299999931</v>
      </c>
      <c r="H355" s="20"/>
      <c r="I355" s="6"/>
      <c r="J355" s="13"/>
      <c r="K355" s="6"/>
      <c r="L355" s="6"/>
      <c r="M355" s="6"/>
    </row>
    <row r="356" spans="1:15" x14ac:dyDescent="0.25">
      <c r="A356" s="46">
        <f t="shared" si="10"/>
        <v>267337.79299999931</v>
      </c>
      <c r="B356" s="10">
        <v>42916</v>
      </c>
      <c r="C356" s="11"/>
      <c r="D356" s="19" t="s">
        <v>259</v>
      </c>
      <c r="E356" s="13"/>
      <c r="F356" s="13">
        <v>11830</v>
      </c>
      <c r="G356" s="20">
        <f t="shared" si="11"/>
        <v>279167.79299999931</v>
      </c>
      <c r="H356" s="55"/>
      <c r="I356" s="7"/>
      <c r="J356" s="6"/>
      <c r="K356" s="6"/>
      <c r="L356" s="6"/>
      <c r="M356" s="6"/>
    </row>
    <row r="357" spans="1:15" x14ac:dyDescent="0.25">
      <c r="A357" s="46">
        <f t="shared" si="10"/>
        <v>279167.79299999931</v>
      </c>
      <c r="B357" s="10">
        <v>42916</v>
      </c>
      <c r="C357" s="11"/>
      <c r="D357" s="19" t="s">
        <v>260</v>
      </c>
      <c r="E357" s="13">
        <v>11830</v>
      </c>
      <c r="F357" s="13"/>
      <c r="G357" s="20">
        <f t="shared" si="11"/>
        <v>267337.79299999931</v>
      </c>
      <c r="H357" s="55"/>
      <c r="I357" s="11"/>
      <c r="J357" s="13">
        <v>0</v>
      </c>
      <c r="K357" s="14"/>
      <c r="L357" s="6"/>
      <c r="M357" s="6"/>
    </row>
    <row r="358" spans="1:15" x14ac:dyDescent="0.25">
      <c r="A358" s="46">
        <f t="shared" si="10"/>
        <v>267337.79299999931</v>
      </c>
      <c r="B358" s="10">
        <v>42916</v>
      </c>
      <c r="C358" s="11"/>
      <c r="D358" s="19" t="s">
        <v>153</v>
      </c>
      <c r="E358" s="13">
        <v>8326</v>
      </c>
      <c r="F358" s="13"/>
      <c r="G358" s="20">
        <f t="shared" si="11"/>
        <v>259011.79299999931</v>
      </c>
      <c r="H358" s="55"/>
      <c r="I358" s="7"/>
      <c r="J358" s="13">
        <v>0</v>
      </c>
      <c r="K358" s="14"/>
      <c r="L358" s="6"/>
      <c r="M358" s="6"/>
    </row>
    <row r="359" spans="1:15" x14ac:dyDescent="0.25">
      <c r="A359" s="46">
        <f t="shared" si="10"/>
        <v>259011.79299999931</v>
      </c>
      <c r="B359" s="10">
        <v>42916</v>
      </c>
      <c r="C359" s="11"/>
      <c r="D359" s="19" t="s">
        <v>154</v>
      </c>
      <c r="E359" s="13">
        <v>3302.6</v>
      </c>
      <c r="F359" s="13"/>
      <c r="G359" s="20">
        <f t="shared" si="11"/>
        <v>255709.1929999993</v>
      </c>
      <c r="H359" s="55"/>
      <c r="I359" s="7"/>
      <c r="J359" s="13"/>
      <c r="K359" s="19"/>
      <c r="L359" s="6"/>
      <c r="M359" s="6"/>
      <c r="O359" s="45"/>
    </row>
    <row r="360" spans="1:15" x14ac:dyDescent="0.25">
      <c r="A360" s="46">
        <f t="shared" si="10"/>
        <v>255709.1929999993</v>
      </c>
      <c r="B360" s="10">
        <v>42916</v>
      </c>
      <c r="C360" s="11"/>
      <c r="D360" s="19" t="s">
        <v>155</v>
      </c>
      <c r="E360" s="13">
        <v>3275</v>
      </c>
      <c r="F360" s="13"/>
      <c r="G360" s="20">
        <f t="shared" si="11"/>
        <v>252434.1929999993</v>
      </c>
      <c r="H360" s="54"/>
      <c r="I360" s="7"/>
      <c r="J360" s="13">
        <v>0</v>
      </c>
      <c r="K360" s="19"/>
      <c r="L360" s="6"/>
      <c r="M360" s="6"/>
      <c r="O360" s="45"/>
    </row>
    <row r="361" spans="1:15" x14ac:dyDescent="0.25">
      <c r="A361" s="46">
        <f t="shared" si="10"/>
        <v>252434.1929999993</v>
      </c>
      <c r="B361" s="10">
        <v>42916</v>
      </c>
      <c r="C361" s="11"/>
      <c r="D361" s="19" t="s">
        <v>156</v>
      </c>
      <c r="E361" s="13">
        <v>2454.8000000000002</v>
      </c>
      <c r="F361" s="13"/>
      <c r="G361" s="20">
        <f t="shared" si="11"/>
        <v>249979.39299999931</v>
      </c>
      <c r="H361" s="54"/>
      <c r="I361" s="11"/>
      <c r="J361" s="13">
        <v>870</v>
      </c>
      <c r="K361" s="15"/>
      <c r="L361" s="6"/>
      <c r="M361" s="6"/>
    </row>
    <row r="362" spans="1:15" x14ac:dyDescent="0.25">
      <c r="A362" s="46">
        <f t="shared" si="10"/>
        <v>249979.39299999931</v>
      </c>
      <c r="B362" s="10">
        <v>42916</v>
      </c>
      <c r="C362" s="11"/>
      <c r="D362" s="19" t="s">
        <v>157</v>
      </c>
      <c r="E362" s="13">
        <v>3788.2</v>
      </c>
      <c r="F362" s="13"/>
      <c r="G362" s="20">
        <f t="shared" si="11"/>
        <v>246191.1929999993</v>
      </c>
      <c r="H362" s="54"/>
      <c r="I362" s="11"/>
      <c r="J362" s="33">
        <v>0</v>
      </c>
      <c r="K362" s="12"/>
      <c r="L362" s="6"/>
      <c r="M362" s="6"/>
      <c r="N362" s="3">
        <f>SUM(J344:J354)</f>
        <v>0</v>
      </c>
    </row>
    <row r="363" spans="1:15" x14ac:dyDescent="0.25">
      <c r="A363" s="46">
        <f t="shared" si="10"/>
        <v>246191.1929999993</v>
      </c>
      <c r="B363" s="10">
        <v>42916</v>
      </c>
      <c r="C363" s="11"/>
      <c r="D363" s="19" t="s">
        <v>261</v>
      </c>
      <c r="E363" s="13">
        <v>3224.4</v>
      </c>
      <c r="F363" s="13"/>
      <c r="G363" s="20">
        <f t="shared" si="11"/>
        <v>242966.79299999931</v>
      </c>
      <c r="H363" s="54"/>
      <c r="I363" s="11"/>
      <c r="J363" s="13"/>
      <c r="K363" s="14"/>
      <c r="L363" s="6"/>
      <c r="M363" s="6"/>
    </row>
    <row r="364" spans="1:15" x14ac:dyDescent="0.25">
      <c r="A364" s="46">
        <f t="shared" si="10"/>
        <v>242966.79299999931</v>
      </c>
      <c r="B364" s="10">
        <v>42916</v>
      </c>
      <c r="C364" s="11"/>
      <c r="D364" s="19" t="s">
        <v>158</v>
      </c>
      <c r="E364" s="13">
        <v>2400</v>
      </c>
      <c r="F364" s="13"/>
      <c r="G364" s="20">
        <f t="shared" si="11"/>
        <v>240566.79299999931</v>
      </c>
      <c r="H364" s="54">
        <v>42909</v>
      </c>
      <c r="I364" s="11">
        <v>3433</v>
      </c>
      <c r="J364" s="15">
        <v>2320</v>
      </c>
      <c r="K364" s="6" t="s">
        <v>232</v>
      </c>
      <c r="L364" s="56"/>
      <c r="M364" s="6">
        <f>SUM(J355:J364)</f>
        <v>3190</v>
      </c>
      <c r="N364" s="3">
        <f>J365-M364</f>
        <v>0</v>
      </c>
    </row>
    <row r="365" spans="1:15" x14ac:dyDescent="0.25">
      <c r="A365" s="46">
        <f t="shared" si="10"/>
        <v>240566.79299999931</v>
      </c>
      <c r="B365" s="10">
        <v>42916</v>
      </c>
      <c r="C365" s="11"/>
      <c r="D365" s="19" t="s">
        <v>159</v>
      </c>
      <c r="E365" s="13">
        <v>4787.2</v>
      </c>
      <c r="F365" s="13"/>
      <c r="G365" s="20">
        <f t="shared" si="11"/>
        <v>235779.59299999929</v>
      </c>
      <c r="H365" s="47"/>
      <c r="I365" s="6"/>
      <c r="J365" s="57">
        <f>SUM(J343:J364)</f>
        <v>3190</v>
      </c>
      <c r="K365" s="58"/>
      <c r="L365" s="59"/>
      <c r="M365" s="60"/>
    </row>
    <row r="366" spans="1:15" ht="15.75" thickBot="1" x14ac:dyDescent="0.3">
      <c r="A366" s="46">
        <f t="shared" si="10"/>
        <v>235779.59299999929</v>
      </c>
      <c r="B366" s="10">
        <v>42916</v>
      </c>
      <c r="C366" s="11"/>
      <c r="D366" s="19" t="s">
        <v>160</v>
      </c>
      <c r="E366" s="13">
        <v>3775.2</v>
      </c>
      <c r="F366" s="13"/>
      <c r="G366" s="20">
        <f t="shared" si="11"/>
        <v>232004.39299999928</v>
      </c>
      <c r="H366" s="47"/>
      <c r="J366" s="3" t="s">
        <v>262</v>
      </c>
      <c r="L366" s="61">
        <v>210614.16</v>
      </c>
    </row>
    <row r="367" spans="1:15" x14ac:dyDescent="0.25">
      <c r="A367" s="46">
        <f t="shared" si="10"/>
        <v>232004.39299999928</v>
      </c>
      <c r="B367" s="10">
        <v>42916</v>
      </c>
      <c r="C367" s="11"/>
      <c r="D367" s="19" t="s">
        <v>161</v>
      </c>
      <c r="E367" s="13">
        <v>3775.2</v>
      </c>
      <c r="F367" s="13"/>
      <c r="G367" s="20">
        <f t="shared" si="11"/>
        <v>228229.19299999927</v>
      </c>
      <c r="H367" s="47"/>
      <c r="J367" s="3" t="s">
        <v>263</v>
      </c>
      <c r="L367" s="3">
        <f>G425</f>
        <v>207424.16299999924</v>
      </c>
    </row>
    <row r="368" spans="1:15" x14ac:dyDescent="0.25">
      <c r="A368" s="46">
        <f t="shared" si="10"/>
        <v>228229.19299999927</v>
      </c>
      <c r="B368" s="10">
        <v>42916</v>
      </c>
      <c r="C368" s="11"/>
      <c r="D368" s="19" t="s">
        <v>162</v>
      </c>
      <c r="E368" s="13">
        <v>3775.2</v>
      </c>
      <c r="F368" s="13"/>
      <c r="G368" s="20">
        <f t="shared" si="11"/>
        <v>224453.99299999926</v>
      </c>
      <c r="H368" s="47"/>
      <c r="J368" s="3" t="s">
        <v>264</v>
      </c>
      <c r="L368" s="3">
        <f>L366-L367</f>
        <v>3189.9970000007597</v>
      </c>
      <c r="N368" s="3">
        <f>L366</f>
        <v>210614.16</v>
      </c>
    </row>
    <row r="369" spans="1:15" x14ac:dyDescent="0.25">
      <c r="A369" s="46">
        <f t="shared" si="10"/>
        <v>224453.99299999926</v>
      </c>
      <c r="B369" s="10">
        <v>42916</v>
      </c>
      <c r="C369" s="11"/>
      <c r="D369" s="14" t="s">
        <v>163</v>
      </c>
      <c r="E369" s="13">
        <v>3275.2</v>
      </c>
      <c r="F369" s="13"/>
      <c r="G369" s="20">
        <f t="shared" si="11"/>
        <v>221178.79299999925</v>
      </c>
      <c r="H369" s="47"/>
      <c r="N369" s="3">
        <f>J365</f>
        <v>3190</v>
      </c>
    </row>
    <row r="370" spans="1:15" x14ac:dyDescent="0.25">
      <c r="A370" s="46">
        <f t="shared" si="10"/>
        <v>221178.79299999925</v>
      </c>
      <c r="B370" s="10">
        <v>42916</v>
      </c>
      <c r="C370" s="11"/>
      <c r="D370" s="14" t="s">
        <v>164</v>
      </c>
      <c r="E370" s="13">
        <v>3275</v>
      </c>
      <c r="F370" s="13"/>
      <c r="G370" s="20">
        <f t="shared" si="11"/>
        <v>217903.79299999925</v>
      </c>
      <c r="H370" s="47"/>
      <c r="N370" s="3">
        <f>N368-N369</f>
        <v>207424.16</v>
      </c>
    </row>
    <row r="371" spans="1:15" x14ac:dyDescent="0.25">
      <c r="A371" s="46">
        <f t="shared" si="10"/>
        <v>217903.79299999925</v>
      </c>
      <c r="B371" s="10">
        <v>42916</v>
      </c>
      <c r="C371" s="11"/>
      <c r="D371" s="19" t="s">
        <v>165</v>
      </c>
      <c r="E371" s="13">
        <v>8067.4</v>
      </c>
      <c r="F371" s="13"/>
      <c r="G371" s="20">
        <f t="shared" si="11"/>
        <v>209836.39299999925</v>
      </c>
      <c r="H371" s="47"/>
    </row>
    <row r="372" spans="1:15" x14ac:dyDescent="0.25">
      <c r="A372" s="46">
        <f t="shared" si="10"/>
        <v>209836.39299999925</v>
      </c>
      <c r="B372" s="10">
        <v>42916</v>
      </c>
      <c r="C372" s="11"/>
      <c r="D372" s="14" t="s">
        <v>166</v>
      </c>
      <c r="E372" s="13">
        <v>3775.2</v>
      </c>
      <c r="F372" s="13"/>
      <c r="G372" s="20">
        <f t="shared" si="11"/>
        <v>206061.19299999924</v>
      </c>
      <c r="H372" s="47"/>
      <c r="J372" s="3" t="s">
        <v>265</v>
      </c>
      <c r="L372" s="3">
        <f>J365</f>
        <v>3190</v>
      </c>
      <c r="N372" s="45"/>
    </row>
    <row r="373" spans="1:15" x14ac:dyDescent="0.25">
      <c r="A373" s="46">
        <f t="shared" si="10"/>
        <v>206061.19299999924</v>
      </c>
      <c r="B373" s="10">
        <v>42916</v>
      </c>
      <c r="C373" s="11"/>
      <c r="D373" s="14" t="s">
        <v>167</v>
      </c>
      <c r="E373" s="13">
        <v>4787</v>
      </c>
      <c r="F373" s="13"/>
      <c r="G373" s="20">
        <f t="shared" si="11"/>
        <v>201274.19299999924</v>
      </c>
      <c r="H373" s="47"/>
      <c r="O373" s="33"/>
    </row>
    <row r="374" spans="1:15" x14ac:dyDescent="0.25">
      <c r="A374" s="46">
        <f t="shared" si="10"/>
        <v>201274.19299999924</v>
      </c>
      <c r="B374" s="10">
        <v>42916</v>
      </c>
      <c r="C374" s="11"/>
      <c r="D374" s="19" t="s">
        <v>168</v>
      </c>
      <c r="E374" s="13">
        <v>3788.2</v>
      </c>
      <c r="F374" s="13"/>
      <c r="G374" s="20">
        <f t="shared" si="11"/>
        <v>197485.99299999923</v>
      </c>
      <c r="H374" s="47"/>
      <c r="J374" s="3" t="s">
        <v>264</v>
      </c>
      <c r="L374" s="3">
        <f>L368-L372</f>
        <v>-2.9999992402736098E-3</v>
      </c>
    </row>
    <row r="375" spans="1:15" x14ac:dyDescent="0.25">
      <c r="A375" s="46">
        <f t="shared" si="10"/>
        <v>197485.99299999923</v>
      </c>
      <c r="B375" s="10">
        <v>42916</v>
      </c>
      <c r="C375" s="11"/>
      <c r="D375" s="19" t="s">
        <v>266</v>
      </c>
      <c r="E375" s="13"/>
      <c r="F375" s="13">
        <v>2038.17</v>
      </c>
      <c r="G375" s="20">
        <f t="shared" si="11"/>
        <v>199524.16299999924</v>
      </c>
    </row>
    <row r="376" spans="1:15" x14ac:dyDescent="0.25">
      <c r="A376" s="46">
        <f t="shared" si="10"/>
        <v>199524.16299999924</v>
      </c>
      <c r="B376" s="10">
        <v>42916</v>
      </c>
      <c r="C376" s="11"/>
      <c r="D376" s="19" t="s">
        <v>42</v>
      </c>
      <c r="E376" s="13"/>
      <c r="F376" s="13">
        <v>7900</v>
      </c>
      <c r="G376" s="20">
        <f t="shared" si="11"/>
        <v>207424.16299999924</v>
      </c>
    </row>
    <row r="377" spans="1:15" x14ac:dyDescent="0.25">
      <c r="A377" s="46">
        <f t="shared" si="10"/>
        <v>207424.16299999924</v>
      </c>
      <c r="B377" s="10"/>
      <c r="C377" s="11"/>
      <c r="D377" s="19"/>
      <c r="E377" s="13"/>
      <c r="F377" s="13"/>
      <c r="G377" s="20">
        <f t="shared" si="11"/>
        <v>207424.16299999924</v>
      </c>
    </row>
    <row r="378" spans="1:15" x14ac:dyDescent="0.25">
      <c r="A378" s="46">
        <f t="shared" si="10"/>
        <v>207424.16299999924</v>
      </c>
      <c r="B378" s="10"/>
      <c r="C378" s="11"/>
      <c r="D378" s="19"/>
      <c r="E378" s="13"/>
      <c r="F378" s="13"/>
      <c r="G378" s="20">
        <f t="shared" si="11"/>
        <v>207424.16299999924</v>
      </c>
    </row>
    <row r="379" spans="1:15" x14ac:dyDescent="0.25">
      <c r="A379" s="46">
        <f t="shared" si="10"/>
        <v>207424.16299999924</v>
      </c>
      <c r="B379" s="54"/>
      <c r="C379" s="11"/>
      <c r="D379" s="19"/>
      <c r="E379" s="13"/>
      <c r="F379" s="13"/>
      <c r="G379" s="20">
        <f t="shared" si="11"/>
        <v>207424.16299999924</v>
      </c>
    </row>
    <row r="380" spans="1:15" x14ac:dyDescent="0.25">
      <c r="A380" s="46">
        <f t="shared" si="10"/>
        <v>207424.16299999924</v>
      </c>
      <c r="B380" s="54"/>
      <c r="C380" s="11"/>
      <c r="D380" s="19"/>
      <c r="E380" s="13"/>
      <c r="F380" s="13"/>
      <c r="G380" s="20">
        <f t="shared" si="11"/>
        <v>207424.16299999924</v>
      </c>
    </row>
    <row r="381" spans="1:15" x14ac:dyDescent="0.25">
      <c r="A381" s="46">
        <f t="shared" si="10"/>
        <v>207424.16299999924</v>
      </c>
      <c r="B381" s="54"/>
      <c r="C381" s="11"/>
      <c r="D381" s="19"/>
      <c r="E381" s="13"/>
      <c r="F381" s="13"/>
      <c r="G381" s="20">
        <f t="shared" si="11"/>
        <v>207424.16299999924</v>
      </c>
    </row>
    <row r="382" spans="1:15" x14ac:dyDescent="0.25">
      <c r="A382" s="46">
        <f t="shared" si="10"/>
        <v>207424.16299999924</v>
      </c>
      <c r="B382" s="54"/>
      <c r="C382" s="11"/>
      <c r="D382" s="19"/>
      <c r="E382" s="13"/>
      <c r="F382" s="13"/>
      <c r="G382" s="20">
        <f t="shared" si="11"/>
        <v>207424.16299999924</v>
      </c>
    </row>
    <row r="383" spans="1:15" x14ac:dyDescent="0.25">
      <c r="A383" s="46">
        <f t="shared" si="10"/>
        <v>207424.16299999924</v>
      </c>
      <c r="B383" s="54"/>
      <c r="C383" s="11"/>
      <c r="D383" s="19"/>
      <c r="E383" s="13"/>
      <c r="F383" s="13"/>
      <c r="G383" s="20">
        <f t="shared" si="11"/>
        <v>207424.16299999924</v>
      </c>
    </row>
    <row r="384" spans="1:15" x14ac:dyDescent="0.25">
      <c r="A384" s="46">
        <f t="shared" si="10"/>
        <v>207424.16299999924</v>
      </c>
      <c r="B384" s="54"/>
      <c r="C384" s="11"/>
      <c r="D384" s="19"/>
      <c r="E384" s="13"/>
      <c r="F384" s="13"/>
      <c r="G384" s="20">
        <f t="shared" si="11"/>
        <v>207424.16299999924</v>
      </c>
    </row>
    <row r="385" spans="1:7" x14ac:dyDescent="0.25">
      <c r="A385" s="46">
        <f t="shared" si="10"/>
        <v>207424.16299999924</v>
      </c>
      <c r="B385" s="54"/>
      <c r="C385" s="11"/>
      <c r="D385" s="19"/>
      <c r="E385" s="13"/>
      <c r="F385" s="13"/>
      <c r="G385" s="20">
        <f t="shared" si="11"/>
        <v>207424.16299999924</v>
      </c>
    </row>
    <row r="386" spans="1:7" x14ac:dyDescent="0.25">
      <c r="A386" s="46">
        <f t="shared" si="10"/>
        <v>207424.16299999924</v>
      </c>
      <c r="B386" s="54"/>
      <c r="C386" s="11"/>
      <c r="D386" s="19"/>
      <c r="E386" s="13"/>
      <c r="F386" s="13"/>
      <c r="G386" s="20">
        <f t="shared" si="11"/>
        <v>207424.16299999924</v>
      </c>
    </row>
    <row r="387" spans="1:7" x14ac:dyDescent="0.25">
      <c r="A387" s="46">
        <f t="shared" si="10"/>
        <v>207424.16299999924</v>
      </c>
      <c r="B387" s="54"/>
      <c r="C387" s="11"/>
      <c r="D387" s="19"/>
      <c r="E387" s="13"/>
      <c r="F387" s="13"/>
      <c r="G387" s="20">
        <f t="shared" si="11"/>
        <v>207424.16299999924</v>
      </c>
    </row>
    <row r="388" spans="1:7" x14ac:dyDescent="0.25">
      <c r="A388" s="46">
        <f t="shared" si="10"/>
        <v>207424.16299999924</v>
      </c>
      <c r="B388" s="54"/>
      <c r="C388" s="11"/>
      <c r="D388" s="19"/>
      <c r="E388" s="13"/>
      <c r="F388" s="13"/>
      <c r="G388" s="20">
        <f t="shared" si="11"/>
        <v>207424.16299999924</v>
      </c>
    </row>
    <row r="389" spans="1:7" x14ac:dyDescent="0.25">
      <c r="A389" s="46">
        <f t="shared" si="10"/>
        <v>207424.16299999924</v>
      </c>
      <c r="B389" s="54"/>
      <c r="C389" s="11"/>
      <c r="D389" s="19"/>
      <c r="E389" s="13"/>
      <c r="F389" s="13"/>
      <c r="G389" s="20">
        <f t="shared" si="11"/>
        <v>207424.16299999924</v>
      </c>
    </row>
    <row r="390" spans="1:7" x14ac:dyDescent="0.25">
      <c r="A390" s="46">
        <f t="shared" si="10"/>
        <v>207424.16299999924</v>
      </c>
      <c r="B390" s="54"/>
      <c r="C390" s="11"/>
      <c r="D390" s="19"/>
      <c r="E390" s="13"/>
      <c r="F390" s="13"/>
      <c r="G390" s="20">
        <f t="shared" si="11"/>
        <v>207424.16299999924</v>
      </c>
    </row>
    <row r="391" spans="1:7" x14ac:dyDescent="0.25">
      <c r="A391" s="46">
        <f t="shared" ref="A391:A425" si="12">G390</f>
        <v>207424.16299999924</v>
      </c>
      <c r="B391" s="54"/>
      <c r="C391" s="11"/>
      <c r="D391" s="19"/>
      <c r="E391" s="13"/>
      <c r="F391" s="13"/>
      <c r="G391" s="20">
        <f t="shared" ref="G391:G425" si="13">A391-E391+F391</f>
        <v>207424.16299999924</v>
      </c>
    </row>
    <row r="392" spans="1:7" x14ac:dyDescent="0.25">
      <c r="A392" s="46">
        <f t="shared" si="12"/>
        <v>207424.16299999924</v>
      </c>
      <c r="B392" s="54"/>
      <c r="C392" s="11"/>
      <c r="D392" s="19"/>
      <c r="E392" s="13"/>
      <c r="F392" s="13"/>
      <c r="G392" s="20">
        <f t="shared" si="13"/>
        <v>207424.16299999924</v>
      </c>
    </row>
    <row r="393" spans="1:7" x14ac:dyDescent="0.25">
      <c r="A393" s="46">
        <f t="shared" si="12"/>
        <v>207424.16299999924</v>
      </c>
      <c r="B393" s="54"/>
      <c r="C393" s="11"/>
      <c r="D393" s="19"/>
      <c r="E393" s="13"/>
      <c r="F393" s="13"/>
      <c r="G393" s="20">
        <f t="shared" si="13"/>
        <v>207424.16299999924</v>
      </c>
    </row>
    <row r="394" spans="1:7" x14ac:dyDescent="0.25">
      <c r="A394" s="46">
        <f t="shared" si="12"/>
        <v>207424.16299999924</v>
      </c>
      <c r="B394" s="54"/>
      <c r="C394" s="11"/>
      <c r="D394" s="19"/>
      <c r="E394" s="13"/>
      <c r="F394" s="13"/>
      <c r="G394" s="20">
        <f t="shared" si="13"/>
        <v>207424.16299999924</v>
      </c>
    </row>
    <row r="395" spans="1:7" x14ac:dyDescent="0.25">
      <c r="A395" s="46">
        <f t="shared" si="12"/>
        <v>207424.16299999924</v>
      </c>
      <c r="B395" s="54"/>
      <c r="C395" s="11"/>
      <c r="D395" s="19"/>
      <c r="E395" s="13"/>
      <c r="F395" s="13"/>
      <c r="G395" s="20">
        <f t="shared" si="13"/>
        <v>207424.16299999924</v>
      </c>
    </row>
    <row r="396" spans="1:7" x14ac:dyDescent="0.25">
      <c r="A396" s="46">
        <f t="shared" si="12"/>
        <v>207424.16299999924</v>
      </c>
      <c r="B396" s="54"/>
      <c r="C396" s="11"/>
      <c r="D396" s="19"/>
      <c r="E396" s="13"/>
      <c r="F396" s="13"/>
      <c r="G396" s="20">
        <f t="shared" si="13"/>
        <v>207424.16299999924</v>
      </c>
    </row>
    <row r="397" spans="1:7" x14ac:dyDescent="0.25">
      <c r="A397" s="46">
        <f t="shared" si="12"/>
        <v>207424.16299999924</v>
      </c>
      <c r="B397" s="54"/>
      <c r="C397" s="11"/>
      <c r="D397" s="19"/>
      <c r="E397" s="13"/>
      <c r="F397" s="13"/>
      <c r="G397" s="20">
        <f t="shared" si="13"/>
        <v>207424.16299999924</v>
      </c>
    </row>
    <row r="398" spans="1:7" x14ac:dyDescent="0.25">
      <c r="A398" s="46">
        <f t="shared" si="12"/>
        <v>207424.16299999924</v>
      </c>
      <c r="B398" s="54"/>
      <c r="C398" s="11"/>
      <c r="D398" s="19"/>
      <c r="E398" s="13"/>
      <c r="F398" s="13"/>
      <c r="G398" s="20">
        <f t="shared" si="13"/>
        <v>207424.16299999924</v>
      </c>
    </row>
    <row r="399" spans="1:7" x14ac:dyDescent="0.25">
      <c r="A399" s="46">
        <f t="shared" si="12"/>
        <v>207424.16299999924</v>
      </c>
      <c r="B399" s="54"/>
      <c r="C399" s="11"/>
      <c r="D399" s="19"/>
      <c r="E399" s="13"/>
      <c r="F399" s="13"/>
      <c r="G399" s="20">
        <f t="shared" si="13"/>
        <v>207424.16299999924</v>
      </c>
    </row>
    <row r="400" spans="1:7" x14ac:dyDescent="0.25">
      <c r="A400" s="46">
        <f t="shared" si="12"/>
        <v>207424.16299999924</v>
      </c>
      <c r="B400" s="54"/>
      <c r="C400" s="11"/>
      <c r="D400" s="19"/>
      <c r="E400" s="13"/>
      <c r="F400" s="13"/>
      <c r="G400" s="20">
        <f t="shared" si="13"/>
        <v>207424.16299999924</v>
      </c>
    </row>
    <row r="401" spans="1:7" x14ac:dyDescent="0.25">
      <c r="A401" s="46">
        <f t="shared" si="12"/>
        <v>207424.16299999924</v>
      </c>
      <c r="B401" s="54"/>
      <c r="C401" s="11"/>
      <c r="D401" s="14"/>
      <c r="E401" s="13"/>
      <c r="F401" s="13"/>
      <c r="G401" s="20">
        <f t="shared" si="13"/>
        <v>207424.16299999924</v>
      </c>
    </row>
    <row r="402" spans="1:7" x14ac:dyDescent="0.25">
      <c r="A402" s="46">
        <f t="shared" si="12"/>
        <v>207424.16299999924</v>
      </c>
      <c r="B402" s="54"/>
      <c r="C402" s="11"/>
      <c r="D402" s="19"/>
      <c r="E402" s="13"/>
      <c r="F402" s="13"/>
      <c r="G402" s="20">
        <f t="shared" si="13"/>
        <v>207424.16299999924</v>
      </c>
    </row>
    <row r="403" spans="1:7" x14ac:dyDescent="0.25">
      <c r="A403" s="46">
        <f t="shared" si="12"/>
        <v>207424.16299999924</v>
      </c>
      <c r="B403" s="54"/>
      <c r="C403" s="11"/>
      <c r="D403" s="19"/>
      <c r="E403" s="13"/>
      <c r="F403" s="13"/>
      <c r="G403" s="20">
        <f t="shared" si="13"/>
        <v>207424.16299999924</v>
      </c>
    </row>
    <row r="404" spans="1:7" x14ac:dyDescent="0.25">
      <c r="A404" s="46">
        <f t="shared" si="12"/>
        <v>207424.16299999924</v>
      </c>
      <c r="B404" s="54"/>
      <c r="C404" s="11"/>
      <c r="D404" s="21"/>
      <c r="E404" s="13"/>
      <c r="F404" s="13"/>
      <c r="G404" s="20">
        <f t="shared" si="13"/>
        <v>207424.16299999924</v>
      </c>
    </row>
    <row r="405" spans="1:7" x14ac:dyDescent="0.25">
      <c r="A405" s="46">
        <f t="shared" si="12"/>
        <v>207424.16299999924</v>
      </c>
      <c r="B405" s="54"/>
      <c r="C405" s="11"/>
      <c r="D405" s="19"/>
      <c r="E405" s="13"/>
      <c r="F405" s="13"/>
      <c r="G405" s="20">
        <f t="shared" si="13"/>
        <v>207424.16299999924</v>
      </c>
    </row>
    <row r="406" spans="1:7" x14ac:dyDescent="0.25">
      <c r="A406" s="46">
        <f t="shared" si="12"/>
        <v>207424.16299999924</v>
      </c>
      <c r="B406" s="54"/>
      <c r="C406" s="11"/>
      <c r="D406" s="22"/>
      <c r="E406" s="13"/>
      <c r="F406" s="13"/>
      <c r="G406" s="20">
        <f t="shared" si="13"/>
        <v>207424.16299999924</v>
      </c>
    </row>
    <row r="407" spans="1:7" x14ac:dyDescent="0.25">
      <c r="A407" s="46">
        <f t="shared" si="12"/>
        <v>207424.16299999924</v>
      </c>
      <c r="B407" s="54"/>
      <c r="C407" s="11"/>
      <c r="D407" s="19"/>
      <c r="E407" s="13"/>
      <c r="F407" s="13"/>
      <c r="G407" s="20">
        <f t="shared" si="13"/>
        <v>207424.16299999924</v>
      </c>
    </row>
    <row r="408" spans="1:7" x14ac:dyDescent="0.25">
      <c r="A408" s="46">
        <f t="shared" si="12"/>
        <v>207424.16299999924</v>
      </c>
      <c r="B408" s="54"/>
      <c r="C408" s="11"/>
      <c r="D408" s="19"/>
      <c r="E408" s="13"/>
      <c r="F408" s="13"/>
      <c r="G408" s="20">
        <f t="shared" si="13"/>
        <v>207424.16299999924</v>
      </c>
    </row>
    <row r="409" spans="1:7" x14ac:dyDescent="0.25">
      <c r="A409" s="46">
        <f t="shared" si="12"/>
        <v>207424.16299999924</v>
      </c>
      <c r="B409" s="54"/>
      <c r="C409" s="11"/>
      <c r="D409" s="19"/>
      <c r="E409" s="13"/>
      <c r="F409" s="13"/>
      <c r="G409" s="20">
        <f t="shared" si="13"/>
        <v>207424.16299999924</v>
      </c>
    </row>
    <row r="410" spans="1:7" x14ac:dyDescent="0.25">
      <c r="A410" s="46">
        <f t="shared" si="12"/>
        <v>207424.16299999924</v>
      </c>
      <c r="B410" s="54"/>
      <c r="C410" s="11"/>
      <c r="D410" s="19"/>
      <c r="E410" s="13"/>
      <c r="F410" s="13"/>
      <c r="G410" s="20">
        <f t="shared" si="13"/>
        <v>207424.16299999924</v>
      </c>
    </row>
    <row r="411" spans="1:7" x14ac:dyDescent="0.25">
      <c r="A411" s="46">
        <f t="shared" si="12"/>
        <v>207424.16299999924</v>
      </c>
      <c r="B411" s="54"/>
      <c r="C411" s="11"/>
      <c r="D411" s="19"/>
      <c r="E411" s="13"/>
      <c r="F411" s="13"/>
      <c r="G411" s="20">
        <f t="shared" si="13"/>
        <v>207424.16299999924</v>
      </c>
    </row>
    <row r="412" spans="1:7" x14ac:dyDescent="0.25">
      <c r="A412" s="46">
        <f t="shared" si="12"/>
        <v>207424.16299999924</v>
      </c>
      <c r="B412" s="54"/>
      <c r="C412" s="11"/>
      <c r="D412" s="19"/>
      <c r="E412" s="13"/>
      <c r="F412" s="13"/>
      <c r="G412" s="20">
        <f t="shared" si="13"/>
        <v>207424.16299999924</v>
      </c>
    </row>
    <row r="413" spans="1:7" x14ac:dyDescent="0.25">
      <c r="A413" s="46">
        <f t="shared" si="12"/>
        <v>207424.16299999924</v>
      </c>
      <c r="B413" s="54"/>
      <c r="C413" s="11"/>
      <c r="D413" s="19"/>
      <c r="E413" s="13"/>
      <c r="F413" s="13"/>
      <c r="G413" s="20">
        <f t="shared" si="13"/>
        <v>207424.16299999924</v>
      </c>
    </row>
    <row r="414" spans="1:7" x14ac:dyDescent="0.25">
      <c r="A414" s="46">
        <f t="shared" si="12"/>
        <v>207424.16299999924</v>
      </c>
      <c r="B414" s="54"/>
      <c r="C414" s="11"/>
      <c r="D414" s="19"/>
      <c r="E414" s="13"/>
      <c r="F414" s="13"/>
      <c r="G414" s="20">
        <f t="shared" si="13"/>
        <v>207424.16299999924</v>
      </c>
    </row>
    <row r="415" spans="1:7" x14ac:dyDescent="0.25">
      <c r="A415" s="46">
        <f t="shared" si="12"/>
        <v>207424.16299999924</v>
      </c>
      <c r="B415" s="54"/>
      <c r="C415" s="11"/>
      <c r="D415" s="19"/>
      <c r="E415" s="13"/>
      <c r="F415" s="13"/>
      <c r="G415" s="20">
        <f t="shared" si="13"/>
        <v>207424.16299999924</v>
      </c>
    </row>
    <row r="416" spans="1:7" x14ac:dyDescent="0.25">
      <c r="A416" s="46">
        <f t="shared" si="12"/>
        <v>207424.16299999924</v>
      </c>
      <c r="B416" s="54"/>
      <c r="C416" s="11"/>
      <c r="D416" s="19"/>
      <c r="E416" s="13"/>
      <c r="F416" s="13"/>
      <c r="G416" s="20">
        <f t="shared" si="13"/>
        <v>207424.16299999924</v>
      </c>
    </row>
    <row r="417" spans="1:7" x14ac:dyDescent="0.25">
      <c r="A417" s="46">
        <f t="shared" si="12"/>
        <v>207424.16299999924</v>
      </c>
      <c r="B417" s="54"/>
      <c r="C417" s="11"/>
      <c r="D417" s="19"/>
      <c r="E417" s="13"/>
      <c r="F417" s="13"/>
      <c r="G417" s="20">
        <f t="shared" si="13"/>
        <v>207424.16299999924</v>
      </c>
    </row>
    <row r="418" spans="1:7" x14ac:dyDescent="0.25">
      <c r="A418" s="46">
        <f t="shared" si="12"/>
        <v>207424.16299999924</v>
      </c>
      <c r="B418" s="54"/>
      <c r="C418" s="11"/>
      <c r="D418" s="21"/>
      <c r="E418" s="13"/>
      <c r="F418" s="13"/>
      <c r="G418" s="20">
        <f t="shared" si="13"/>
        <v>207424.16299999924</v>
      </c>
    </row>
    <row r="419" spans="1:7" x14ac:dyDescent="0.25">
      <c r="A419" s="46">
        <f t="shared" si="12"/>
        <v>207424.16299999924</v>
      </c>
      <c r="B419" s="54"/>
      <c r="C419" s="11"/>
      <c r="D419" s="19"/>
      <c r="E419" s="13"/>
      <c r="F419" s="13"/>
      <c r="G419" s="20">
        <f t="shared" si="13"/>
        <v>207424.16299999924</v>
      </c>
    </row>
    <row r="420" spans="1:7" x14ac:dyDescent="0.25">
      <c r="A420" s="46">
        <f t="shared" si="12"/>
        <v>207424.16299999924</v>
      </c>
      <c r="B420" s="54"/>
      <c r="C420" s="11"/>
      <c r="D420" s="19"/>
      <c r="E420" s="13"/>
      <c r="F420" s="13"/>
      <c r="G420" s="20">
        <f t="shared" si="13"/>
        <v>207424.16299999924</v>
      </c>
    </row>
    <row r="421" spans="1:7" x14ac:dyDescent="0.25">
      <c r="A421" s="46">
        <f t="shared" si="12"/>
        <v>207424.16299999924</v>
      </c>
      <c r="B421" s="54"/>
      <c r="C421" s="11"/>
      <c r="D421" s="19"/>
      <c r="E421" s="13"/>
      <c r="F421" s="13"/>
      <c r="G421" s="20">
        <f t="shared" si="13"/>
        <v>207424.16299999924</v>
      </c>
    </row>
    <row r="422" spans="1:7" x14ac:dyDescent="0.25">
      <c r="A422" s="46">
        <f t="shared" si="12"/>
        <v>207424.16299999924</v>
      </c>
      <c r="B422" s="54"/>
      <c r="C422" s="11"/>
      <c r="D422" s="19"/>
      <c r="E422" s="13"/>
      <c r="F422" s="13"/>
      <c r="G422" s="20">
        <f t="shared" si="13"/>
        <v>207424.16299999924</v>
      </c>
    </row>
    <row r="423" spans="1:7" x14ac:dyDescent="0.25">
      <c r="A423" s="46">
        <f t="shared" si="12"/>
        <v>207424.16299999924</v>
      </c>
      <c r="B423" s="54"/>
      <c r="C423" s="11"/>
      <c r="D423" s="19"/>
      <c r="E423" s="13"/>
      <c r="F423" s="13"/>
      <c r="G423" s="20">
        <f t="shared" si="13"/>
        <v>207424.16299999924</v>
      </c>
    </row>
    <row r="424" spans="1:7" x14ac:dyDescent="0.25">
      <c r="A424" s="46">
        <f t="shared" si="12"/>
        <v>207424.16299999924</v>
      </c>
      <c r="B424" s="54"/>
      <c r="C424" s="11"/>
      <c r="D424" s="19"/>
      <c r="E424" s="13"/>
      <c r="F424" s="13"/>
      <c r="G424" s="20">
        <f t="shared" si="13"/>
        <v>207424.16299999924</v>
      </c>
    </row>
    <row r="425" spans="1:7" x14ac:dyDescent="0.25">
      <c r="A425" s="17">
        <f t="shared" si="12"/>
        <v>207424.16299999924</v>
      </c>
      <c r="B425" s="54"/>
      <c r="C425" s="11"/>
      <c r="D425" s="19"/>
      <c r="E425" s="13"/>
      <c r="F425" s="13"/>
      <c r="G425" s="20">
        <f t="shared" si="13"/>
        <v>207424.16299999924</v>
      </c>
    </row>
    <row r="426" spans="1:7" x14ac:dyDescent="0.25">
      <c r="B426" s="62"/>
      <c r="E426" s="45">
        <f>SUM(E6:E425)</f>
        <v>5519827.3300000038</v>
      </c>
      <c r="F426" s="45">
        <f>SUM(F6:F425)</f>
        <v>5714224.273000001</v>
      </c>
    </row>
    <row r="427" spans="1:7" x14ac:dyDescent="0.25">
      <c r="B427" s="62"/>
    </row>
  </sheetData>
  <autoFilter ref="E1:E427"/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2017-07-10T20:25:11Z</dcterms:created>
  <dcterms:modified xsi:type="dcterms:W3CDTF">2017-07-10T20:25:22Z</dcterms:modified>
</cp:coreProperties>
</file>