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4895" windowHeight="76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76" i="1" l="1"/>
  <c r="G74" i="1"/>
  <c r="G47" i="1"/>
  <c r="G50" i="1"/>
  <c r="G46" i="1"/>
  <c r="G45" i="1"/>
  <c r="G78" i="1" l="1"/>
  <c r="G75" i="1"/>
  <c r="G77" i="1"/>
  <c r="G73" i="1"/>
  <c r="G17" i="1"/>
  <c r="G43" i="1"/>
  <c r="G44" i="1"/>
  <c r="G48" i="1"/>
  <c r="G49" i="1"/>
  <c r="G51" i="1"/>
  <c r="G52" i="1"/>
  <c r="G53" i="1"/>
  <c r="G54" i="1"/>
  <c r="G42" i="1"/>
  <c r="G67" i="1"/>
  <c r="G62" i="1"/>
  <c r="G37" i="1"/>
  <c r="G38" i="1" s="1"/>
  <c r="I84" i="1" s="1"/>
  <c r="G28" i="1"/>
  <c r="G29" i="1"/>
  <c r="G30" i="1"/>
  <c r="G31" i="1"/>
  <c r="G32" i="1"/>
  <c r="G61" i="1"/>
  <c r="G24" i="1"/>
  <c r="G25" i="1"/>
  <c r="G26" i="1"/>
  <c r="G27" i="1"/>
  <c r="G60" i="1"/>
  <c r="G8" i="1"/>
  <c r="G9" i="1"/>
  <c r="G10" i="1"/>
  <c r="G11" i="1"/>
  <c r="G12" i="1"/>
  <c r="G13" i="1"/>
  <c r="G14" i="1"/>
  <c r="G15" i="1"/>
  <c r="G16" i="1"/>
  <c r="G7" i="1"/>
  <c r="G63" i="1" l="1"/>
  <c r="I86" i="1" s="1"/>
  <c r="G33" i="1"/>
  <c r="G79" i="1"/>
  <c r="I88" i="1" s="1"/>
  <c r="G18" i="1"/>
  <c r="G55" i="1"/>
  <c r="I85" i="1"/>
  <c r="I82" i="1"/>
  <c r="G68" i="1"/>
  <c r="I87" i="1" s="1"/>
  <c r="I83" i="1"/>
  <c r="I89" i="1" l="1"/>
</calcChain>
</file>

<file path=xl/sharedStrings.xml><?xml version="1.0" encoding="utf-8"?>
<sst xmlns="http://schemas.openxmlformats.org/spreadsheetml/2006/main" count="320" uniqueCount="110">
  <si>
    <t>FECHA DE ASIGNACION</t>
  </si>
  <si>
    <t>CANTIDAD</t>
  </si>
  <si>
    <t>UNIDAD DE MEDIDA</t>
  </si>
  <si>
    <t>OBSERVACIONES</t>
  </si>
  <si>
    <t>MOBILIARIO</t>
  </si>
  <si>
    <t>EQUIPO DE OFICINA</t>
  </si>
  <si>
    <t>regular</t>
  </si>
  <si>
    <t>EQUIPO DE TELEFONIA Y TELECOMUNICACIONES</t>
  </si>
  <si>
    <t>EQUIPO DE COMPUTACION ELECTRONICO</t>
  </si>
  <si>
    <t>MAQUINARIA Y EQUIPO DIVERSO</t>
  </si>
  <si>
    <t>VEHICULOS Y EQUIPO TERRESTRE</t>
  </si>
  <si>
    <t>HERRAMIENTAS Y MAQUINAS-HERRAMIENTA</t>
  </si>
  <si>
    <t>ELABORADO POR</t>
  </si>
  <si>
    <t>CONCEPTO (DESCRIPCION DEL BIEN)</t>
  </si>
  <si>
    <t>FORMA DE ADQUISICION (ordenamiento juridico)</t>
  </si>
  <si>
    <t>ESTADO DEL BIEN (uso de afectacion del bien)</t>
  </si>
  <si>
    <t>CARGO: DIRECTOR DE OBRAS PUBLICAS</t>
  </si>
  <si>
    <t>desconocido</t>
  </si>
  <si>
    <t>Escritorio de melanina con forro negro, archiveros, cajones, porta libros y vidrio protector</t>
  </si>
  <si>
    <t>OP</t>
  </si>
  <si>
    <t>CLAVE:</t>
  </si>
  <si>
    <t>escritorio de metal con lamina color gris y vidrio protector con 5 cajones</t>
  </si>
  <si>
    <t>el precio de este escritorio seria aprox. De $7,500 si estuviera en buenas condiciones, la adquisicion fue antes del 2008</t>
  </si>
  <si>
    <t>la adquisicion fue antes del año 2008</t>
  </si>
  <si>
    <t>escritotio de melanina con forro de color café, 2 cajones.</t>
  </si>
  <si>
    <t>bueno</t>
  </si>
  <si>
    <t>fondos de 2% institucional (ramo 33)</t>
  </si>
  <si>
    <t>la adquisision se efectuo por el recurso de 2% institucional, del fonde de infraestructura (ramo 33)</t>
  </si>
  <si>
    <t>anaquel de lamina, pintado de color café</t>
  </si>
  <si>
    <t>la adquisision fue antes del año 2008</t>
  </si>
  <si>
    <t>AREA: OBRAS PUBLICAS</t>
  </si>
  <si>
    <t>archivero de lamina y metal color gris de 4 cajones tamaño oficio</t>
  </si>
  <si>
    <t>archivero de lamina melanina color negro de 4 cajones tamaño oficio</t>
  </si>
  <si>
    <t>mesa de metal con lamina color gris de 75cm x 45cm</t>
  </si>
  <si>
    <t>sillon ejecutivo forrado con tactopiel color negro</t>
  </si>
  <si>
    <t>la adquisision se efectuo por el recurso de 2% institucional, del fonde de infraestructura (ramo 33). Se contaban con 3, pero uno fue dada de baja</t>
  </si>
  <si>
    <t>silla acojinada negra de tela color negro</t>
  </si>
  <si>
    <t>sillon semi-ejecutivo de tela color negro</t>
  </si>
  <si>
    <t>pieza</t>
  </si>
  <si>
    <t>ventilador color blanco de plastico marca fan star</t>
  </si>
  <si>
    <t>ventilador de metal color negro marca vencool</t>
  </si>
  <si>
    <t>COSTO TOTAL (valor) PRECIO UNITARIO</t>
  </si>
  <si>
    <t>porta carpetas de plastico negro de un separador</t>
  </si>
  <si>
    <t>porta hojas de lamina color gris de 3 espacios</t>
  </si>
  <si>
    <t>porta hojas de plastico color café transparente de 2 espacios</t>
  </si>
  <si>
    <t>PRECIO UNITARIO</t>
  </si>
  <si>
    <t>pza</t>
  </si>
  <si>
    <t>TOTAL DE MOBILIARIO</t>
  </si>
  <si>
    <t>RESGUARDANTE</t>
  </si>
  <si>
    <t>perforadora de 2 orificios</t>
  </si>
  <si>
    <t>perforadora de 2 orificios de metal marca pegaso 800</t>
  </si>
  <si>
    <t>sello de obras publicas</t>
  </si>
  <si>
    <t>sello de recibido obras publicas</t>
  </si>
  <si>
    <t>sello con leyenda "este programa es publico ajeno a cualquier partido politico. Queda prohibido su uso para fines distintos a los establecidos en el programa"</t>
  </si>
  <si>
    <t>gillotina de madera color gris</t>
  </si>
  <si>
    <t>el costo aproximado a las condiciones que se encuentra</t>
  </si>
  <si>
    <t>juego de 2 telefonos inalambricos marca panasonic</t>
  </si>
  <si>
    <t>copiadora marca MINOLTA DIALTA (doble carta)</t>
  </si>
  <si>
    <t>no funciona</t>
  </si>
  <si>
    <t>compra del ayuntamiento</t>
  </si>
  <si>
    <t>no funciona, la compra se hizo por el ayuntamiento la reparacion se cotizo hace 2 años en $3,500.00</t>
  </si>
  <si>
    <t>convenio comodato</t>
  </si>
  <si>
    <t>vehiculo</t>
  </si>
  <si>
    <t>TOTAL DE EQUIPO DE OFICINA</t>
  </si>
  <si>
    <t>TOTAL TELEFONIA</t>
  </si>
  <si>
    <t>TOTAL DE COMPUTACION</t>
  </si>
  <si>
    <t>TOTAL DE EQUIPO DIVERSO</t>
  </si>
  <si>
    <t>TOTAL DE VEHICULOS</t>
  </si>
  <si>
    <t>TOTAL DE HERRAMIENTA</t>
  </si>
  <si>
    <t>plotter hp desingjet 510 printer 24"</t>
  </si>
  <si>
    <t xml:space="preserve">mueble para colgar planos </t>
  </si>
  <si>
    <t>computadora compaq procesador amd semprom 2.3 ghz</t>
  </si>
  <si>
    <t>malas</t>
  </si>
  <si>
    <t>bocinas para computadora marca trubasix color negro</t>
  </si>
  <si>
    <t>regulador ISB 1300 plus color negro</t>
  </si>
  <si>
    <t>regulador COMPLET color negro</t>
  </si>
  <si>
    <t>regulador ISB sola basic color gris</t>
  </si>
  <si>
    <t>impresora hp laserjet 1300 blanco y negro</t>
  </si>
  <si>
    <t>buena</t>
  </si>
  <si>
    <t>compra</t>
  </si>
  <si>
    <t>tabla de apoyo tamaño oficio de madera</t>
  </si>
  <si>
    <t>nivel marca leica NA720 con estuche, tripie y estadal</t>
  </si>
  <si>
    <t>TOTAL DE MOVILIARIO</t>
  </si>
  <si>
    <t>TOTAL DE EQUIPO DE TELEFONIA</t>
  </si>
  <si>
    <t>TOTAL DE EQUIPO DE COMPUTACION</t>
  </si>
  <si>
    <t>TOTAL DE HERRAMIENTAS Y MAQUINAS</t>
  </si>
  <si>
    <t>TOTAL</t>
  </si>
  <si>
    <t>CLAVE: OP</t>
  </si>
  <si>
    <t>DIRECTOR DE OBRAS PUBLICAS</t>
  </si>
  <si>
    <t>FRANCISCO RENTERIA MENDEZ</t>
  </si>
  <si>
    <t>TOTAL DE OFICINA</t>
  </si>
  <si>
    <t>ADMINISTRACION 2015-2018</t>
  </si>
  <si>
    <t>RESPONSABLE DE AREA: ARQ. MIGUEL CARLOS DAVALOS SALCEDO</t>
  </si>
  <si>
    <t>ARQ. MIGUEL CARLOS DAVALOS SALCEDO</t>
  </si>
  <si>
    <t>no sirve</t>
  </si>
  <si>
    <t>sin monitor</t>
  </si>
  <si>
    <t>pc todo en uno color negro, marca lenovo, procesador intel core i5-4460, memoria ram de 8gb. Monitor marca vorago de 19"</t>
  </si>
  <si>
    <t>procesador AMD phenom 9550, color negro hitachi, hdp 250 gb, memoria ram ddrz 2048mb, monitor acer</t>
  </si>
  <si>
    <t>pc todo en uno color negro, marca lenovo, procesador intel core i5-4460, memoria ram de 8gb. Monitor marca hp de 21"</t>
  </si>
  <si>
    <t>regulador ISB sola basic slim, color negro</t>
  </si>
  <si>
    <t>koblenz protektor rs-1400-I</t>
  </si>
  <si>
    <r>
      <rPr>
        <b/>
        <sz val="11"/>
        <color theme="1"/>
        <rFont val="Calibri"/>
        <family val="2"/>
        <scheme val="minor"/>
      </rPr>
      <t xml:space="preserve">OBSERVACIONES: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cabe señalar que contamos con una copiadora rentada marca KONICA MINOLTA bizhub 282 (doble carta).</t>
    </r>
  </si>
  <si>
    <t>FECHA DE ACTUALIZACION: 29 de Abril del 2016</t>
  </si>
  <si>
    <t>cinta para medir de 50mts color negro con rojo</t>
  </si>
  <si>
    <t>cinta para medir de 50mts color naranja</t>
  </si>
  <si>
    <t>cinta para medir de 9mts naranja</t>
  </si>
  <si>
    <t>cinta para medir de 9mts verde</t>
  </si>
  <si>
    <t>AUXILIAR DE DIRECCION</t>
  </si>
  <si>
    <t>DODGE RAM BLANCA 6 CIL CON PLACAS JR-90-398. NO. SERIE 3B7Y51EK7BG633510</t>
  </si>
  <si>
    <t>ACER COREL III, 4gb de ram, 1 terabyte disco duro, teclado extendido, color 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</si>
</sst>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;[Red]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Baskerville Old Face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Humanst521 BT"/>
      <family val="2"/>
    </font>
    <font>
      <b/>
      <sz val="16"/>
      <color theme="1"/>
      <name val="Baskerville Old Fac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4" fillId="4" borderId="1" xfId="0" applyFont="1" applyFill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17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4" fontId="8" fillId="0" borderId="1" xfId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10" fillId="5" borderId="1" xfId="0" applyNumberFormat="1" applyFont="1" applyFill="1" applyBorder="1"/>
    <xf numFmtId="44" fontId="12" fillId="0" borderId="1" xfId="1" applyFont="1" applyBorder="1" applyAlignment="1">
      <alignment horizontal="center" vertical="top" wrapText="1"/>
    </xf>
    <xf numFmtId="0" fontId="11" fillId="0" borderId="0" xfId="0" applyFont="1"/>
    <xf numFmtId="164" fontId="6" fillId="0" borderId="1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7" fillId="5" borderId="13" xfId="0" applyNumberFormat="1" applyFont="1" applyFill="1" applyBorder="1"/>
    <xf numFmtId="0" fontId="10" fillId="0" borderId="0" xfId="0" applyFont="1"/>
    <xf numFmtId="0" fontId="10" fillId="3" borderId="0" xfId="0" applyFont="1" applyFill="1" applyBorder="1" applyAlignment="1">
      <alignment horizontal="right"/>
    </xf>
    <xf numFmtId="164" fontId="6" fillId="3" borderId="0" xfId="0" applyNumberFormat="1" applyFont="1" applyFill="1" applyBorder="1"/>
    <xf numFmtId="0" fontId="6" fillId="0" borderId="0" xfId="0" applyFont="1" applyBorder="1" applyAlignment="1">
      <alignment horizontal="left"/>
    </xf>
    <xf numFmtId="17" fontId="9" fillId="0" borderId="1" xfId="0" applyNumberFormat="1" applyFont="1" applyBorder="1" applyAlignment="1">
      <alignment horizontal="center" vertical="top" wrapText="1"/>
    </xf>
    <xf numFmtId="17" fontId="12" fillId="0" borderId="1" xfId="0" applyNumberFormat="1" applyFont="1" applyBorder="1" applyAlignment="1">
      <alignment horizontal="center" vertical="top" wrapText="1"/>
    </xf>
    <xf numFmtId="0" fontId="0" fillId="0" borderId="8" xfId="0" applyFont="1" applyBorder="1"/>
    <xf numFmtId="164" fontId="1" fillId="5" borderId="1" xfId="0" applyNumberFormat="1" applyFont="1" applyFill="1" applyBorder="1"/>
    <xf numFmtId="0" fontId="10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right"/>
    </xf>
    <xf numFmtId="164" fontId="10" fillId="5" borderId="0" xfId="0" applyNumberFormat="1" applyFont="1" applyFill="1" applyBorder="1"/>
    <xf numFmtId="164" fontId="1" fillId="3" borderId="0" xfId="0" applyNumberFormat="1" applyFont="1" applyFill="1" applyBorder="1"/>
    <xf numFmtId="164" fontId="10" fillId="3" borderId="0" xfId="0" applyNumberFormat="1" applyFont="1" applyFill="1" applyBorder="1"/>
    <xf numFmtId="164" fontId="10" fillId="5" borderId="10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3" fillId="0" borderId="0" xfId="0" applyFont="1" applyBorder="1" applyAlignment="1"/>
    <xf numFmtId="0" fontId="2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1644386</xdr:colOff>
      <xdr:row>0</xdr:row>
      <xdr:rowOff>95249</xdr:rowOff>
    </xdr:from>
    <xdr:to>
      <xdr:col>8</xdr:col>
      <xdr:colOff>2848558</xdr:colOff>
      <xdr:row>3</xdr:row>
      <xdr:rowOff>140546</xdr:rowOff>
    </xdr:to>
    <xdr:pic>
      <xdr:nvPicPr>
        <xdr:cNvPr id="4" name="3 Imagen" descr="C:\Users\Francisco\Documents\LOGO GOBIERNO CIUDADA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5011" y="95249"/>
          <a:ext cx="1204172" cy="735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1654969</xdr:colOff>
      <xdr:row>19</xdr:row>
      <xdr:rowOff>71438</xdr:rowOff>
    </xdr:from>
    <xdr:to>
      <xdr:col>8</xdr:col>
      <xdr:colOff>2859141</xdr:colOff>
      <xdr:row>21</xdr:row>
      <xdr:rowOff>33392</xdr:rowOff>
    </xdr:to>
    <xdr:pic>
      <xdr:nvPicPr>
        <xdr:cNvPr id="5" name="4 Imagen" descr="C:\Users\Francisco\Documents\LOGO GOBIERNO CIUDADA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4" y="6524626"/>
          <a:ext cx="1204172" cy="735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1654968</xdr:colOff>
      <xdr:row>38</xdr:row>
      <xdr:rowOff>119062</xdr:rowOff>
    </xdr:from>
    <xdr:to>
      <xdr:col>8</xdr:col>
      <xdr:colOff>2859140</xdr:colOff>
      <xdr:row>39</xdr:row>
      <xdr:rowOff>238124</xdr:rowOff>
    </xdr:to>
    <xdr:pic>
      <xdr:nvPicPr>
        <xdr:cNvPr id="6" name="5 Imagen" descr="C:\Users\Francisco\Documents\LOGO GOBIERNO CIUDADAN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3" y="12894468"/>
          <a:ext cx="1204172" cy="7977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1654968</xdr:colOff>
      <xdr:row>56</xdr:row>
      <xdr:rowOff>107156</xdr:rowOff>
    </xdr:from>
    <xdr:to>
      <xdr:col>8</xdr:col>
      <xdr:colOff>2859140</xdr:colOff>
      <xdr:row>57</xdr:row>
      <xdr:rowOff>283422</xdr:rowOff>
    </xdr:to>
    <xdr:pic>
      <xdr:nvPicPr>
        <xdr:cNvPr id="7" name="6 Imagen" descr="C:\Users\Francisco\Documents\LOGO GOBIERNO CIUDADA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3" y="19288125"/>
          <a:ext cx="1204172" cy="735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1702594</xdr:colOff>
      <xdr:row>69</xdr:row>
      <xdr:rowOff>35717</xdr:rowOff>
    </xdr:from>
    <xdr:to>
      <xdr:col>9</xdr:col>
      <xdr:colOff>1641</xdr:colOff>
      <xdr:row>71</xdr:row>
      <xdr:rowOff>45296</xdr:rowOff>
    </xdr:to>
    <xdr:pic>
      <xdr:nvPicPr>
        <xdr:cNvPr id="8" name="7 Imagen" descr="C:\Users\Francisco\Documents\LOGO GOBIERNO CIUDADA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3219" y="25515092"/>
          <a:ext cx="1204172" cy="73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view="pageLayout" topLeftCell="B39" zoomScale="80" zoomScaleNormal="90" zoomScalePageLayoutView="80" workbookViewId="0">
      <selection activeCell="I52" sqref="I52"/>
    </sheetView>
  </sheetViews>
  <sheetFormatPr baseColWidth="10" defaultRowHeight="15"/>
  <cols>
    <col min="1" max="1" width="13.28515625" style="1" customWidth="1"/>
    <col min="2" max="2" width="14.7109375" style="1" customWidth="1"/>
    <col min="3" max="3" width="41.28515625" style="1" customWidth="1"/>
    <col min="4" max="4" width="7.85546875" style="1" customWidth="1"/>
    <col min="5" max="5" width="7" style="1" customWidth="1"/>
    <col min="6" max="6" width="11.5703125" style="1" customWidth="1"/>
    <col min="7" max="7" width="14.42578125" style="1" customWidth="1"/>
    <col min="8" max="8" width="12.7109375" style="1" customWidth="1"/>
    <col min="9" max="9" width="40.5703125" style="1" customWidth="1"/>
    <col min="10" max="10" width="8.28515625" style="1" customWidth="1"/>
    <col min="11" max="16384" width="11.42578125" style="1"/>
  </cols>
  <sheetData>
    <row r="1" spans="1:9" ht="26.25">
      <c r="A1" s="61" t="s">
        <v>91</v>
      </c>
      <c r="B1" s="61"/>
      <c r="C1" s="61"/>
      <c r="D1" s="61"/>
      <c r="E1" s="61"/>
      <c r="F1" s="61"/>
      <c r="G1" s="61"/>
      <c r="H1" s="61"/>
      <c r="I1" s="6"/>
    </row>
    <row r="2" spans="1:9" ht="14.25" customHeight="1">
      <c r="A2" s="62" t="s">
        <v>30</v>
      </c>
      <c r="B2" s="62"/>
      <c r="C2" s="62"/>
      <c r="D2" s="62"/>
      <c r="E2" s="62"/>
      <c r="F2" s="62"/>
      <c r="G2" s="62"/>
      <c r="H2" s="62"/>
    </row>
    <row r="3" spans="1:9" ht="14.25" customHeight="1">
      <c r="A3" s="25" t="s">
        <v>92</v>
      </c>
      <c r="B3" s="25"/>
      <c r="C3" s="21"/>
      <c r="D3" s="21"/>
      <c r="E3" s="21"/>
      <c r="F3" s="21"/>
      <c r="G3" s="21"/>
      <c r="H3" s="21"/>
    </row>
    <row r="4" spans="1:9" ht="14.25" customHeight="1">
      <c r="A4" s="25" t="s">
        <v>16</v>
      </c>
      <c r="B4" s="25"/>
      <c r="C4" s="21"/>
      <c r="D4" s="21"/>
      <c r="E4" s="21"/>
      <c r="F4" s="21"/>
      <c r="G4" s="21"/>
      <c r="H4" s="33" t="s">
        <v>20</v>
      </c>
      <c r="I4" s="28" t="s">
        <v>19</v>
      </c>
    </row>
    <row r="5" spans="1:9" ht="21" customHeight="1">
      <c r="A5" s="60" t="s">
        <v>4</v>
      </c>
      <c r="B5" s="60"/>
      <c r="C5" s="60"/>
      <c r="D5" s="60"/>
      <c r="E5" s="60"/>
      <c r="F5" s="60"/>
      <c r="G5" s="18"/>
      <c r="H5" s="17" t="s">
        <v>48</v>
      </c>
      <c r="I5" s="2" t="s">
        <v>93</v>
      </c>
    </row>
    <row r="6" spans="1:9" s="3" customFormat="1" ht="56.25" customHeight="1">
      <c r="A6" s="34" t="s">
        <v>0</v>
      </c>
      <c r="B6" s="34" t="s">
        <v>14</v>
      </c>
      <c r="C6" s="34" t="s">
        <v>13</v>
      </c>
      <c r="D6" s="34" t="s">
        <v>2</v>
      </c>
      <c r="E6" s="34" t="s">
        <v>1</v>
      </c>
      <c r="F6" s="34" t="s">
        <v>45</v>
      </c>
      <c r="G6" s="34" t="s">
        <v>41</v>
      </c>
      <c r="H6" s="34" t="s">
        <v>15</v>
      </c>
      <c r="I6" s="34" t="s">
        <v>3</v>
      </c>
    </row>
    <row r="7" spans="1:9" ht="39.75" customHeight="1">
      <c r="A7" s="8" t="s">
        <v>17</v>
      </c>
      <c r="B7" s="9" t="s">
        <v>17</v>
      </c>
      <c r="C7" s="13" t="s">
        <v>18</v>
      </c>
      <c r="D7" s="9" t="s">
        <v>46</v>
      </c>
      <c r="E7" s="9">
        <v>1</v>
      </c>
      <c r="F7" s="16">
        <v>4500</v>
      </c>
      <c r="G7" s="10">
        <f>E7*F7</f>
        <v>4500</v>
      </c>
      <c r="H7" s="9" t="s">
        <v>6</v>
      </c>
      <c r="I7" s="15" t="s">
        <v>22</v>
      </c>
    </row>
    <row r="8" spans="1:9" ht="25.5">
      <c r="A8" s="9" t="s">
        <v>17</v>
      </c>
      <c r="B8" s="9" t="s">
        <v>17</v>
      </c>
      <c r="C8" s="13" t="s">
        <v>21</v>
      </c>
      <c r="D8" s="9" t="s">
        <v>46</v>
      </c>
      <c r="E8" s="9">
        <v>1</v>
      </c>
      <c r="F8" s="16">
        <v>700</v>
      </c>
      <c r="G8" s="10">
        <f t="shared" ref="G8:G16" si="0">E8*F8</f>
        <v>700</v>
      </c>
      <c r="H8" s="9" t="s">
        <v>6</v>
      </c>
      <c r="I8" s="15" t="s">
        <v>23</v>
      </c>
    </row>
    <row r="9" spans="1:9" ht="33.75" customHeight="1">
      <c r="A9" s="14">
        <v>40299</v>
      </c>
      <c r="B9" s="30" t="s">
        <v>26</v>
      </c>
      <c r="C9" s="13" t="s">
        <v>24</v>
      </c>
      <c r="D9" s="9" t="s">
        <v>46</v>
      </c>
      <c r="E9" s="9">
        <v>3</v>
      </c>
      <c r="F9" s="16">
        <v>1800</v>
      </c>
      <c r="G9" s="10">
        <f t="shared" si="0"/>
        <v>5400</v>
      </c>
      <c r="H9" s="9" t="s">
        <v>25</v>
      </c>
      <c r="I9" s="15" t="s">
        <v>27</v>
      </c>
    </row>
    <row r="10" spans="1:9">
      <c r="A10" s="9" t="s">
        <v>17</v>
      </c>
      <c r="B10" s="9" t="s">
        <v>17</v>
      </c>
      <c r="C10" s="13" t="s">
        <v>28</v>
      </c>
      <c r="D10" s="9" t="s">
        <v>46</v>
      </c>
      <c r="E10" s="9">
        <v>1</v>
      </c>
      <c r="F10" s="16">
        <v>370</v>
      </c>
      <c r="G10" s="10">
        <f t="shared" si="0"/>
        <v>370</v>
      </c>
      <c r="H10" s="9" t="s">
        <v>25</v>
      </c>
      <c r="I10" s="15" t="s">
        <v>29</v>
      </c>
    </row>
    <row r="11" spans="1:9" ht="25.5">
      <c r="A11" s="9" t="s">
        <v>17</v>
      </c>
      <c r="B11" s="9" t="s">
        <v>17</v>
      </c>
      <c r="C11" s="13" t="s">
        <v>31</v>
      </c>
      <c r="D11" s="9" t="s">
        <v>46</v>
      </c>
      <c r="E11" s="9">
        <v>2</v>
      </c>
      <c r="F11" s="16">
        <v>1600</v>
      </c>
      <c r="G11" s="10">
        <f t="shared" si="0"/>
        <v>3200</v>
      </c>
      <c r="H11" s="9" t="s">
        <v>6</v>
      </c>
      <c r="I11" s="15" t="s">
        <v>23</v>
      </c>
    </row>
    <row r="12" spans="1:9" ht="30" customHeight="1">
      <c r="A12" s="14">
        <v>40299</v>
      </c>
      <c r="B12" s="30" t="s">
        <v>26</v>
      </c>
      <c r="C12" s="13" t="s">
        <v>32</v>
      </c>
      <c r="D12" s="9" t="s">
        <v>46</v>
      </c>
      <c r="E12" s="9">
        <v>4</v>
      </c>
      <c r="F12" s="16">
        <v>2600</v>
      </c>
      <c r="G12" s="10">
        <f t="shared" si="0"/>
        <v>10400</v>
      </c>
      <c r="H12" s="9" t="s">
        <v>25</v>
      </c>
      <c r="I12" s="15" t="s">
        <v>27</v>
      </c>
    </row>
    <row r="13" spans="1:9" ht="25.5">
      <c r="A13" s="9" t="s">
        <v>17</v>
      </c>
      <c r="B13" s="9" t="s">
        <v>17</v>
      </c>
      <c r="C13" s="13" t="s">
        <v>33</v>
      </c>
      <c r="D13" s="9" t="s">
        <v>46</v>
      </c>
      <c r="E13" s="9">
        <v>1</v>
      </c>
      <c r="F13" s="16">
        <v>300</v>
      </c>
      <c r="G13" s="10">
        <f t="shared" si="0"/>
        <v>300</v>
      </c>
      <c r="H13" s="9" t="s">
        <v>6</v>
      </c>
      <c r="I13" s="15" t="s">
        <v>23</v>
      </c>
    </row>
    <row r="14" spans="1:9">
      <c r="A14" s="9" t="s">
        <v>17</v>
      </c>
      <c r="B14" s="9" t="s">
        <v>17</v>
      </c>
      <c r="C14" s="13" t="s">
        <v>34</v>
      </c>
      <c r="D14" s="9" t="s">
        <v>46</v>
      </c>
      <c r="E14" s="9">
        <v>1</v>
      </c>
      <c r="F14" s="16">
        <v>1700</v>
      </c>
      <c r="G14" s="10">
        <f t="shared" si="0"/>
        <v>1700</v>
      </c>
      <c r="H14" s="9" t="s">
        <v>6</v>
      </c>
      <c r="I14" s="15" t="s">
        <v>23</v>
      </c>
    </row>
    <row r="15" spans="1:9" ht="39.75" customHeight="1">
      <c r="A15" s="14">
        <v>40299</v>
      </c>
      <c r="B15" s="30" t="s">
        <v>26</v>
      </c>
      <c r="C15" s="13" t="s">
        <v>37</v>
      </c>
      <c r="D15" s="9" t="s">
        <v>46</v>
      </c>
      <c r="E15" s="9">
        <v>1</v>
      </c>
      <c r="F15" s="16">
        <v>1000</v>
      </c>
      <c r="G15" s="10">
        <f t="shared" si="0"/>
        <v>1000</v>
      </c>
      <c r="H15" s="9" t="s">
        <v>94</v>
      </c>
      <c r="I15" s="15" t="s">
        <v>35</v>
      </c>
    </row>
    <row r="16" spans="1:9" ht="26.25" customHeight="1">
      <c r="A16" s="14">
        <v>40299</v>
      </c>
      <c r="B16" s="30" t="s">
        <v>26</v>
      </c>
      <c r="C16" s="13" t="s">
        <v>36</v>
      </c>
      <c r="D16" s="9" t="s">
        <v>46</v>
      </c>
      <c r="E16" s="9">
        <v>12</v>
      </c>
      <c r="F16" s="16">
        <v>400</v>
      </c>
      <c r="G16" s="10">
        <f t="shared" si="0"/>
        <v>4800</v>
      </c>
      <c r="H16" s="9" t="s">
        <v>25</v>
      </c>
      <c r="I16" s="15" t="s">
        <v>27</v>
      </c>
    </row>
    <row r="17" spans="1:9" ht="27.75" customHeight="1">
      <c r="A17" s="14">
        <v>40695</v>
      </c>
      <c r="B17" s="30" t="s">
        <v>26</v>
      </c>
      <c r="C17" s="13" t="s">
        <v>70</v>
      </c>
      <c r="D17" s="9" t="s">
        <v>46</v>
      </c>
      <c r="E17" s="9">
        <v>1</v>
      </c>
      <c r="F17" s="16">
        <v>1500</v>
      </c>
      <c r="G17" s="10">
        <f t="shared" ref="G17" si="1">E17*F17</f>
        <v>1500</v>
      </c>
      <c r="H17" s="9" t="s">
        <v>25</v>
      </c>
      <c r="I17" s="15" t="s">
        <v>27</v>
      </c>
    </row>
    <row r="18" spans="1:9" ht="15.75">
      <c r="A18" s="12"/>
      <c r="B18" s="12"/>
      <c r="C18" s="12"/>
      <c r="D18" s="58" t="s">
        <v>47</v>
      </c>
      <c r="E18" s="58"/>
      <c r="F18" s="58"/>
      <c r="G18" s="19">
        <f>SUM(G7:G17)</f>
        <v>33870</v>
      </c>
      <c r="H18" s="12"/>
      <c r="I18" s="12"/>
    </row>
    <row r="19" spans="1:9" ht="44.25" customHeight="1">
      <c r="A19" s="12"/>
      <c r="B19" s="12"/>
      <c r="C19" s="12"/>
      <c r="D19" s="35"/>
      <c r="E19" s="35"/>
      <c r="F19" s="35"/>
      <c r="G19" s="36"/>
      <c r="H19" s="12"/>
      <c r="I19" s="12"/>
    </row>
    <row r="20" spans="1:9" ht="34.5" customHeight="1"/>
    <row r="21" spans="1:9" ht="26.25">
      <c r="A21" s="60" t="s">
        <v>5</v>
      </c>
      <c r="B21" s="60"/>
      <c r="C21" s="60"/>
      <c r="D21" s="60"/>
      <c r="E21" s="60"/>
      <c r="F21" s="60"/>
      <c r="G21" s="60"/>
      <c r="H21" s="60"/>
      <c r="I21" s="60"/>
    </row>
    <row r="23" spans="1:9" ht="51">
      <c r="A23" s="34" t="s">
        <v>0</v>
      </c>
      <c r="B23" s="34" t="s">
        <v>14</v>
      </c>
      <c r="C23" s="34" t="s">
        <v>13</v>
      </c>
      <c r="D23" s="34" t="s">
        <v>2</v>
      </c>
      <c r="E23" s="34" t="s">
        <v>1</v>
      </c>
      <c r="F23" s="34" t="s">
        <v>45</v>
      </c>
      <c r="G23" s="34" t="s">
        <v>41</v>
      </c>
      <c r="H23" s="34" t="s">
        <v>15</v>
      </c>
      <c r="I23" s="34" t="s">
        <v>3</v>
      </c>
    </row>
    <row r="24" spans="1:9" ht="27.75" customHeight="1">
      <c r="A24" s="9" t="s">
        <v>17</v>
      </c>
      <c r="B24" s="9" t="s">
        <v>17</v>
      </c>
      <c r="C24" s="13" t="s">
        <v>42</v>
      </c>
      <c r="D24" s="9" t="s">
        <v>46</v>
      </c>
      <c r="E24" s="9">
        <v>1</v>
      </c>
      <c r="F24" s="16">
        <v>70</v>
      </c>
      <c r="G24" s="10">
        <f t="shared" ref="G24:G32" si="2">E24*F24</f>
        <v>70</v>
      </c>
      <c r="H24" s="9" t="s">
        <v>25</v>
      </c>
      <c r="I24" s="9"/>
    </row>
    <row r="25" spans="1:9" ht="25.5">
      <c r="A25" s="9" t="s">
        <v>17</v>
      </c>
      <c r="B25" s="9" t="s">
        <v>17</v>
      </c>
      <c r="C25" s="13" t="s">
        <v>44</v>
      </c>
      <c r="D25" s="9" t="s">
        <v>46</v>
      </c>
      <c r="E25" s="9">
        <v>1</v>
      </c>
      <c r="F25" s="16">
        <v>150</v>
      </c>
      <c r="G25" s="10">
        <f t="shared" si="2"/>
        <v>150</v>
      </c>
      <c r="H25" s="9" t="s">
        <v>6</v>
      </c>
      <c r="I25" s="15"/>
    </row>
    <row r="26" spans="1:9">
      <c r="A26" s="9" t="s">
        <v>17</v>
      </c>
      <c r="B26" s="9" t="s">
        <v>17</v>
      </c>
      <c r="C26" s="13" t="s">
        <v>43</v>
      </c>
      <c r="D26" s="9" t="s">
        <v>46</v>
      </c>
      <c r="E26" s="9">
        <v>1</v>
      </c>
      <c r="F26" s="16">
        <v>250</v>
      </c>
      <c r="G26" s="10">
        <f t="shared" si="2"/>
        <v>250</v>
      </c>
      <c r="H26" s="9" t="s">
        <v>6</v>
      </c>
      <c r="I26" s="15"/>
    </row>
    <row r="27" spans="1:9" ht="25.5">
      <c r="A27" s="9" t="s">
        <v>17</v>
      </c>
      <c r="B27" s="9" t="s">
        <v>17</v>
      </c>
      <c r="C27" s="13" t="s">
        <v>50</v>
      </c>
      <c r="D27" s="9" t="s">
        <v>46</v>
      </c>
      <c r="E27" s="9">
        <v>1</v>
      </c>
      <c r="F27" s="16">
        <v>250</v>
      </c>
      <c r="G27" s="10">
        <f t="shared" si="2"/>
        <v>250</v>
      </c>
      <c r="H27" s="9" t="s">
        <v>25</v>
      </c>
      <c r="I27" s="15"/>
    </row>
    <row r="28" spans="1:9">
      <c r="A28" s="9" t="s">
        <v>17</v>
      </c>
      <c r="B28" s="9" t="s">
        <v>17</v>
      </c>
      <c r="C28" s="13" t="s">
        <v>49</v>
      </c>
      <c r="D28" s="9" t="s">
        <v>46</v>
      </c>
      <c r="E28" s="9">
        <v>1</v>
      </c>
      <c r="F28" s="16">
        <v>70</v>
      </c>
      <c r="G28" s="10">
        <f t="shared" ref="G28" si="3">E28*F28</f>
        <v>70</v>
      </c>
      <c r="H28" s="9" t="s">
        <v>25</v>
      </c>
      <c r="I28" s="15"/>
    </row>
    <row r="29" spans="1:9">
      <c r="A29" s="9" t="s">
        <v>17</v>
      </c>
      <c r="B29" s="9" t="s">
        <v>17</v>
      </c>
      <c r="C29" s="13" t="s">
        <v>51</v>
      </c>
      <c r="D29" s="9" t="s">
        <v>46</v>
      </c>
      <c r="E29" s="9">
        <v>2</v>
      </c>
      <c r="F29" s="16">
        <v>250</v>
      </c>
      <c r="G29" s="10">
        <f t="shared" si="2"/>
        <v>500</v>
      </c>
      <c r="H29" s="9" t="s">
        <v>25</v>
      </c>
      <c r="I29" s="15"/>
    </row>
    <row r="30" spans="1:9">
      <c r="A30" s="9" t="s">
        <v>17</v>
      </c>
      <c r="B30" s="9" t="s">
        <v>17</v>
      </c>
      <c r="C30" s="13" t="s">
        <v>52</v>
      </c>
      <c r="D30" s="9" t="s">
        <v>46</v>
      </c>
      <c r="E30" s="9">
        <v>1</v>
      </c>
      <c r="F30" s="16">
        <v>250</v>
      </c>
      <c r="G30" s="10">
        <f t="shared" si="2"/>
        <v>250</v>
      </c>
      <c r="H30" s="9" t="s">
        <v>25</v>
      </c>
      <c r="I30" s="15"/>
    </row>
    <row r="31" spans="1:9" ht="51">
      <c r="A31" s="9" t="s">
        <v>17</v>
      </c>
      <c r="B31" s="9" t="s">
        <v>17</v>
      </c>
      <c r="C31" s="13" t="s">
        <v>53</v>
      </c>
      <c r="D31" s="9" t="s">
        <v>46</v>
      </c>
      <c r="E31" s="9">
        <v>1</v>
      </c>
      <c r="F31" s="16">
        <v>250</v>
      </c>
      <c r="G31" s="10">
        <f t="shared" si="2"/>
        <v>250</v>
      </c>
      <c r="H31" s="9" t="s">
        <v>25</v>
      </c>
      <c r="I31" s="15"/>
    </row>
    <row r="32" spans="1:9" ht="24">
      <c r="A32" s="9" t="s">
        <v>17</v>
      </c>
      <c r="B32" s="9" t="s">
        <v>17</v>
      </c>
      <c r="C32" s="13" t="s">
        <v>54</v>
      </c>
      <c r="D32" s="9" t="s">
        <v>46</v>
      </c>
      <c r="E32" s="9">
        <v>1</v>
      </c>
      <c r="F32" s="16">
        <v>600</v>
      </c>
      <c r="G32" s="10">
        <f t="shared" si="2"/>
        <v>600</v>
      </c>
      <c r="H32" s="9" t="s">
        <v>6</v>
      </c>
      <c r="I32" s="15" t="s">
        <v>55</v>
      </c>
    </row>
    <row r="33" spans="1:9" ht="18" customHeight="1">
      <c r="A33" s="4"/>
      <c r="B33" s="4"/>
      <c r="C33" s="4"/>
      <c r="D33" s="58" t="s">
        <v>90</v>
      </c>
      <c r="E33" s="58"/>
      <c r="F33" s="58"/>
      <c r="G33" s="19">
        <f>SUM(G24:G32)</f>
        <v>2390</v>
      </c>
      <c r="H33" s="4"/>
      <c r="I33" s="4"/>
    </row>
    <row r="34" spans="1:9" ht="11.25" customHeight="1">
      <c r="A34" s="4"/>
      <c r="B34" s="4"/>
      <c r="C34" s="4"/>
      <c r="D34" s="26"/>
      <c r="E34" s="26"/>
      <c r="F34" s="26"/>
      <c r="G34" s="27"/>
      <c r="H34" s="4"/>
      <c r="I34" s="4"/>
    </row>
    <row r="35" spans="1:9" ht="26.25">
      <c r="A35" s="60" t="s">
        <v>7</v>
      </c>
      <c r="B35" s="60"/>
      <c r="C35" s="60"/>
      <c r="D35" s="60"/>
      <c r="E35" s="60"/>
      <c r="F35" s="60"/>
      <c r="G35" s="60"/>
      <c r="H35" s="60"/>
      <c r="I35" s="60"/>
    </row>
    <row r="36" spans="1:9" ht="51">
      <c r="A36" s="34" t="s">
        <v>0</v>
      </c>
      <c r="B36" s="34" t="s">
        <v>14</v>
      </c>
      <c r="C36" s="34" t="s">
        <v>13</v>
      </c>
      <c r="D36" s="34" t="s">
        <v>2</v>
      </c>
      <c r="E36" s="34" t="s">
        <v>1</v>
      </c>
      <c r="F36" s="34" t="s">
        <v>45</v>
      </c>
      <c r="G36" s="34" t="s">
        <v>41</v>
      </c>
      <c r="H36" s="34" t="s">
        <v>15</v>
      </c>
      <c r="I36" s="34" t="s">
        <v>3</v>
      </c>
    </row>
    <row r="37" spans="1:9" ht="36">
      <c r="A37" s="14">
        <v>40299</v>
      </c>
      <c r="B37" s="29" t="s">
        <v>26</v>
      </c>
      <c r="C37" s="13" t="s">
        <v>56</v>
      </c>
      <c r="D37" s="9" t="s">
        <v>38</v>
      </c>
      <c r="E37" s="9">
        <v>1</v>
      </c>
      <c r="F37" s="16">
        <v>750</v>
      </c>
      <c r="G37" s="11">
        <f>E37*F37</f>
        <v>750</v>
      </c>
      <c r="H37" s="9" t="s">
        <v>25</v>
      </c>
      <c r="I37" s="15" t="s">
        <v>27</v>
      </c>
    </row>
    <row r="38" spans="1:9" ht="15.75">
      <c r="D38" s="57" t="s">
        <v>64</v>
      </c>
      <c r="E38" s="57"/>
      <c r="F38" s="57"/>
      <c r="G38" s="39">
        <f>SUM(G37)</f>
        <v>750</v>
      </c>
    </row>
    <row r="39" spans="1:9" ht="53.25" customHeight="1">
      <c r="A39" s="59"/>
      <c r="B39" s="59"/>
      <c r="C39" s="59"/>
      <c r="D39" s="59"/>
      <c r="E39" s="59"/>
      <c r="F39" s="59"/>
      <c r="G39" s="4"/>
    </row>
    <row r="40" spans="1:9" ht="26.25">
      <c r="A40" s="60" t="s">
        <v>8</v>
      </c>
      <c r="B40" s="60"/>
      <c r="C40" s="60"/>
      <c r="D40" s="60"/>
      <c r="E40" s="60"/>
      <c r="F40" s="60"/>
      <c r="G40" s="60"/>
      <c r="H40" s="60"/>
      <c r="I40" s="60"/>
    </row>
    <row r="41" spans="1:9" ht="51">
      <c r="A41" s="34" t="s">
        <v>0</v>
      </c>
      <c r="B41" s="34" t="s">
        <v>14</v>
      </c>
      <c r="C41" s="34" t="s">
        <v>13</v>
      </c>
      <c r="D41" s="34" t="s">
        <v>2</v>
      </c>
      <c r="E41" s="34" t="s">
        <v>1</v>
      </c>
      <c r="F41" s="34" t="s">
        <v>45</v>
      </c>
      <c r="G41" s="34" t="s">
        <v>41</v>
      </c>
      <c r="H41" s="34" t="s">
        <v>15</v>
      </c>
      <c r="I41" s="34" t="s">
        <v>3</v>
      </c>
    </row>
    <row r="42" spans="1:9" ht="36">
      <c r="A42" s="14">
        <v>40664</v>
      </c>
      <c r="B42" s="29" t="s">
        <v>26</v>
      </c>
      <c r="C42" s="13" t="s">
        <v>69</v>
      </c>
      <c r="D42" s="9" t="s">
        <v>46</v>
      </c>
      <c r="E42" s="9">
        <v>1</v>
      </c>
      <c r="F42" s="16">
        <v>36500</v>
      </c>
      <c r="G42" s="10">
        <f t="shared" ref="G42" si="4">E42*F42</f>
        <v>36500</v>
      </c>
      <c r="H42" s="9" t="s">
        <v>25</v>
      </c>
      <c r="I42" s="15" t="s">
        <v>27</v>
      </c>
    </row>
    <row r="43" spans="1:9" ht="38.25">
      <c r="A43" s="14">
        <v>42430</v>
      </c>
      <c r="B43" s="29" t="s">
        <v>17</v>
      </c>
      <c r="C43" s="13" t="s">
        <v>96</v>
      </c>
      <c r="D43" s="9" t="s">
        <v>46</v>
      </c>
      <c r="E43" s="9">
        <v>1</v>
      </c>
      <c r="F43" s="16">
        <v>12000</v>
      </c>
      <c r="G43" s="10">
        <f t="shared" ref="G43:G54" si="5">E43*F43</f>
        <v>12000</v>
      </c>
      <c r="H43" s="9" t="s">
        <v>25</v>
      </c>
      <c r="I43" s="15"/>
    </row>
    <row r="44" spans="1:9" ht="25.5">
      <c r="A44" s="14">
        <v>40299</v>
      </c>
      <c r="B44" s="29" t="s">
        <v>17</v>
      </c>
      <c r="C44" s="13" t="s">
        <v>71</v>
      </c>
      <c r="D44" s="9" t="s">
        <v>46</v>
      </c>
      <c r="E44" s="9">
        <v>1</v>
      </c>
      <c r="F44" s="16">
        <v>2000</v>
      </c>
      <c r="G44" s="10">
        <f t="shared" si="5"/>
        <v>2000</v>
      </c>
      <c r="H44" s="9" t="s">
        <v>6</v>
      </c>
      <c r="I44" s="15" t="s">
        <v>95</v>
      </c>
    </row>
    <row r="45" spans="1:9" ht="38.25">
      <c r="A45" s="14">
        <v>39448</v>
      </c>
      <c r="B45" s="14" t="s">
        <v>79</v>
      </c>
      <c r="C45" s="13" t="s">
        <v>97</v>
      </c>
      <c r="D45" s="9" t="s">
        <v>46</v>
      </c>
      <c r="E45" s="9">
        <v>1</v>
      </c>
      <c r="F45" s="16">
        <v>1500</v>
      </c>
      <c r="G45" s="10">
        <f t="shared" ref="G45:G46" si="6">E45*F45</f>
        <v>1500</v>
      </c>
      <c r="H45" s="9" t="s">
        <v>72</v>
      </c>
      <c r="I45" s="15"/>
    </row>
    <row r="46" spans="1:9" ht="38.25">
      <c r="A46" s="14">
        <v>42430</v>
      </c>
      <c r="B46" s="29" t="s">
        <v>17</v>
      </c>
      <c r="C46" s="13" t="s">
        <v>98</v>
      </c>
      <c r="D46" s="9" t="s">
        <v>46</v>
      </c>
      <c r="E46" s="9">
        <v>1</v>
      </c>
      <c r="F46" s="16">
        <v>12000</v>
      </c>
      <c r="G46" s="10">
        <f t="shared" si="6"/>
        <v>12000</v>
      </c>
      <c r="H46" s="9" t="s">
        <v>25</v>
      </c>
      <c r="I46" s="15"/>
    </row>
    <row r="47" spans="1:9" ht="25.5">
      <c r="A47" s="14">
        <v>42309</v>
      </c>
      <c r="B47" s="29" t="s">
        <v>17</v>
      </c>
      <c r="C47" s="13" t="s">
        <v>109</v>
      </c>
      <c r="D47" s="9" t="s">
        <v>46</v>
      </c>
      <c r="E47" s="9">
        <v>1</v>
      </c>
      <c r="F47" s="16">
        <v>14500</v>
      </c>
      <c r="G47" s="10">
        <f t="shared" ref="G47" si="7">E47*F47</f>
        <v>14500</v>
      </c>
      <c r="H47" s="9" t="s">
        <v>25</v>
      </c>
      <c r="I47" s="15"/>
    </row>
    <row r="48" spans="1:9" ht="25.5">
      <c r="A48" s="14" t="s">
        <v>17</v>
      </c>
      <c r="B48" s="14" t="s">
        <v>17</v>
      </c>
      <c r="C48" s="13" t="s">
        <v>73</v>
      </c>
      <c r="D48" s="9" t="s">
        <v>46</v>
      </c>
      <c r="E48" s="9">
        <v>1</v>
      </c>
      <c r="F48" s="16">
        <v>100</v>
      </c>
      <c r="G48" s="10">
        <f t="shared" si="5"/>
        <v>100</v>
      </c>
      <c r="H48" s="9" t="s">
        <v>6</v>
      </c>
      <c r="I48" s="9"/>
    </row>
    <row r="49" spans="1:9">
      <c r="A49" s="14">
        <v>42430</v>
      </c>
      <c r="B49" s="14" t="s">
        <v>17</v>
      </c>
      <c r="C49" s="13" t="s">
        <v>99</v>
      </c>
      <c r="D49" s="9" t="s">
        <v>46</v>
      </c>
      <c r="E49" s="9">
        <v>1</v>
      </c>
      <c r="F49" s="16">
        <v>400</v>
      </c>
      <c r="G49" s="10">
        <f t="shared" si="5"/>
        <v>400</v>
      </c>
      <c r="H49" s="9" t="s">
        <v>25</v>
      </c>
      <c r="I49" s="9"/>
    </row>
    <row r="50" spans="1:9">
      <c r="A50" s="14">
        <v>42430</v>
      </c>
      <c r="B50" s="14" t="s">
        <v>17</v>
      </c>
      <c r="C50" s="13" t="s">
        <v>100</v>
      </c>
      <c r="D50" s="9" t="s">
        <v>46</v>
      </c>
      <c r="E50" s="9">
        <v>1</v>
      </c>
      <c r="F50" s="16">
        <v>400</v>
      </c>
      <c r="G50" s="10">
        <f t="shared" ref="G50" si="8">E50*F50</f>
        <v>400</v>
      </c>
      <c r="H50" s="9" t="s">
        <v>25</v>
      </c>
      <c r="I50" s="9"/>
    </row>
    <row r="51" spans="1:9">
      <c r="A51" s="14" t="s">
        <v>17</v>
      </c>
      <c r="B51" s="14" t="s">
        <v>17</v>
      </c>
      <c r="C51" s="13" t="s">
        <v>74</v>
      </c>
      <c r="D51" s="9" t="s">
        <v>46</v>
      </c>
      <c r="E51" s="9">
        <v>1</v>
      </c>
      <c r="F51" s="16">
        <v>200</v>
      </c>
      <c r="G51" s="10">
        <f t="shared" si="5"/>
        <v>200</v>
      </c>
      <c r="H51" s="9" t="s">
        <v>25</v>
      </c>
      <c r="I51" s="9"/>
    </row>
    <row r="52" spans="1:9" ht="17.25" customHeight="1">
      <c r="A52" s="14" t="s">
        <v>17</v>
      </c>
      <c r="B52" s="14" t="s">
        <v>17</v>
      </c>
      <c r="C52" s="13" t="s">
        <v>75</v>
      </c>
      <c r="D52" s="9" t="s">
        <v>46</v>
      </c>
      <c r="E52" s="9">
        <v>1</v>
      </c>
      <c r="F52" s="16">
        <v>250</v>
      </c>
      <c r="G52" s="10">
        <f t="shared" si="5"/>
        <v>250</v>
      </c>
      <c r="H52" s="9" t="s">
        <v>25</v>
      </c>
      <c r="I52" s="9"/>
    </row>
    <row r="53" spans="1:9" ht="16.5" customHeight="1">
      <c r="A53" s="14" t="s">
        <v>17</v>
      </c>
      <c r="B53" s="14" t="s">
        <v>17</v>
      </c>
      <c r="C53" s="13" t="s">
        <v>76</v>
      </c>
      <c r="D53" s="9" t="s">
        <v>46</v>
      </c>
      <c r="E53" s="9">
        <v>1</v>
      </c>
      <c r="F53" s="16">
        <v>250</v>
      </c>
      <c r="G53" s="10">
        <f t="shared" si="5"/>
        <v>250</v>
      </c>
      <c r="H53" s="9" t="s">
        <v>25</v>
      </c>
      <c r="I53" s="9"/>
    </row>
    <row r="54" spans="1:9">
      <c r="A54" s="14" t="s">
        <v>17</v>
      </c>
      <c r="B54" s="14" t="s">
        <v>17</v>
      </c>
      <c r="C54" s="13" t="s">
        <v>77</v>
      </c>
      <c r="D54" s="9" t="s">
        <v>46</v>
      </c>
      <c r="E54" s="9">
        <v>1</v>
      </c>
      <c r="F54" s="16">
        <v>300</v>
      </c>
      <c r="G54" s="10">
        <f t="shared" si="5"/>
        <v>300</v>
      </c>
      <c r="H54" s="9" t="s">
        <v>72</v>
      </c>
      <c r="I54" s="9"/>
    </row>
    <row r="55" spans="1:9" ht="15.75">
      <c r="D55" s="58" t="s">
        <v>65</v>
      </c>
      <c r="E55" s="58"/>
      <c r="F55" s="58"/>
      <c r="G55" s="19">
        <f>SUM(G42:G54)</f>
        <v>80400</v>
      </c>
    </row>
    <row r="56" spans="1:9" ht="37.5" customHeight="1">
      <c r="D56" s="26"/>
      <c r="E56" s="26"/>
      <c r="F56" s="26"/>
      <c r="G56" s="38"/>
    </row>
    <row r="57" spans="1:9" ht="44.25" customHeight="1"/>
    <row r="58" spans="1:9" ht="26.25">
      <c r="A58" s="60" t="s">
        <v>9</v>
      </c>
      <c r="B58" s="60"/>
      <c r="C58" s="60"/>
      <c r="D58" s="60"/>
      <c r="E58" s="60"/>
      <c r="F58" s="60"/>
      <c r="G58" s="60"/>
      <c r="H58" s="60"/>
      <c r="I58" s="60"/>
    </row>
    <row r="59" spans="1:9" ht="51">
      <c r="A59" s="34" t="s">
        <v>0</v>
      </c>
      <c r="B59" s="34" t="s">
        <v>14</v>
      </c>
      <c r="C59" s="34" t="s">
        <v>13</v>
      </c>
      <c r="D59" s="34" t="s">
        <v>2</v>
      </c>
      <c r="E59" s="34" t="s">
        <v>1</v>
      </c>
      <c r="F59" s="34" t="s">
        <v>45</v>
      </c>
      <c r="G59" s="34" t="s">
        <v>41</v>
      </c>
      <c r="H59" s="34" t="s">
        <v>15</v>
      </c>
      <c r="I59" s="34" t="s">
        <v>3</v>
      </c>
    </row>
    <row r="60" spans="1:9" ht="36">
      <c r="A60" s="14">
        <v>40299</v>
      </c>
      <c r="B60" s="29" t="s">
        <v>26</v>
      </c>
      <c r="C60" s="13" t="s">
        <v>39</v>
      </c>
      <c r="D60" s="9" t="s">
        <v>46</v>
      </c>
      <c r="E60" s="9">
        <v>1</v>
      </c>
      <c r="F60" s="16">
        <v>350</v>
      </c>
      <c r="G60" s="10">
        <f>E60*F60</f>
        <v>350</v>
      </c>
      <c r="H60" s="9" t="s">
        <v>25</v>
      </c>
      <c r="I60" s="15" t="s">
        <v>27</v>
      </c>
    </row>
    <row r="61" spans="1:9" ht="36">
      <c r="A61" s="14">
        <v>40299</v>
      </c>
      <c r="B61" s="29" t="s">
        <v>26</v>
      </c>
      <c r="C61" s="13" t="s">
        <v>40</v>
      </c>
      <c r="D61" s="9" t="s">
        <v>46</v>
      </c>
      <c r="E61" s="9">
        <v>2</v>
      </c>
      <c r="F61" s="16">
        <v>750</v>
      </c>
      <c r="G61" s="10">
        <f>E61*F61</f>
        <v>1500</v>
      </c>
      <c r="H61" s="9" t="s">
        <v>25</v>
      </c>
      <c r="I61" s="15" t="s">
        <v>27</v>
      </c>
    </row>
    <row r="62" spans="1:9" ht="36">
      <c r="A62" s="9">
        <v>2008</v>
      </c>
      <c r="B62" s="9" t="s">
        <v>59</v>
      </c>
      <c r="C62" s="13" t="s">
        <v>57</v>
      </c>
      <c r="D62" s="9" t="s">
        <v>46</v>
      </c>
      <c r="E62" s="9">
        <v>1</v>
      </c>
      <c r="F62" s="16">
        <v>8000</v>
      </c>
      <c r="G62" s="10">
        <f t="shared" ref="G62" si="9">E62*F62</f>
        <v>8000</v>
      </c>
      <c r="H62" s="9" t="s">
        <v>58</v>
      </c>
      <c r="I62" s="15" t="s">
        <v>60</v>
      </c>
    </row>
    <row r="63" spans="1:9" ht="15.75">
      <c r="D63" s="58" t="s">
        <v>66</v>
      </c>
      <c r="E63" s="58"/>
      <c r="F63" s="58"/>
      <c r="G63" s="19">
        <f>SUM(G60:G62)</f>
        <v>9850</v>
      </c>
    </row>
    <row r="64" spans="1:9" ht="12" customHeight="1"/>
    <row r="65" spans="1:9" ht="26.25">
      <c r="A65" s="60" t="s">
        <v>10</v>
      </c>
      <c r="B65" s="60"/>
      <c r="C65" s="60"/>
      <c r="D65" s="60"/>
      <c r="E65" s="60"/>
      <c r="F65" s="60"/>
      <c r="G65" s="60"/>
      <c r="H65" s="60"/>
      <c r="I65" s="60"/>
    </row>
    <row r="66" spans="1:9" ht="51">
      <c r="A66" s="34" t="s">
        <v>0</v>
      </c>
      <c r="B66" s="34" t="s">
        <v>14</v>
      </c>
      <c r="C66" s="34" t="s">
        <v>13</v>
      </c>
      <c r="D66" s="34" t="s">
        <v>2</v>
      </c>
      <c r="E66" s="34" t="s">
        <v>1</v>
      </c>
      <c r="F66" s="34" t="s">
        <v>45</v>
      </c>
      <c r="G66" s="34" t="s">
        <v>41</v>
      </c>
      <c r="H66" s="34" t="s">
        <v>15</v>
      </c>
      <c r="I66" s="34" t="s">
        <v>3</v>
      </c>
    </row>
    <row r="67" spans="1:9" ht="29.25" customHeight="1">
      <c r="A67" s="14" t="s">
        <v>17</v>
      </c>
      <c r="B67" s="14" t="s">
        <v>61</v>
      </c>
      <c r="C67" s="13" t="s">
        <v>108</v>
      </c>
      <c r="D67" s="9" t="s">
        <v>62</v>
      </c>
      <c r="E67" s="9">
        <v>1</v>
      </c>
      <c r="F67" s="20">
        <v>210000</v>
      </c>
      <c r="G67" s="10">
        <f>E67*F67</f>
        <v>210000</v>
      </c>
      <c r="H67" s="9" t="s">
        <v>6</v>
      </c>
      <c r="I67" s="9"/>
    </row>
    <row r="68" spans="1:9" ht="15.75">
      <c r="D68" s="58" t="s">
        <v>67</v>
      </c>
      <c r="E68" s="58"/>
      <c r="F68" s="58"/>
      <c r="G68" s="32">
        <f>SUM(G67:G67)</f>
        <v>210000</v>
      </c>
    </row>
    <row r="69" spans="1:9" ht="118.5" customHeight="1">
      <c r="D69" s="26"/>
      <c r="E69" s="26"/>
      <c r="F69" s="26"/>
      <c r="G69" s="37"/>
    </row>
    <row r="70" spans="1:9" ht="30.75" customHeight="1"/>
    <row r="71" spans="1:9" ht="26.25">
      <c r="A71" s="60" t="s">
        <v>11</v>
      </c>
      <c r="B71" s="60"/>
      <c r="C71" s="60"/>
      <c r="D71" s="60"/>
      <c r="E71" s="60"/>
      <c r="F71" s="60"/>
      <c r="G71" s="60"/>
      <c r="H71" s="60"/>
      <c r="I71" s="60"/>
    </row>
    <row r="72" spans="1:9" ht="51">
      <c r="A72" s="7" t="s">
        <v>0</v>
      </c>
      <c r="B72" s="7" t="s">
        <v>14</v>
      </c>
      <c r="C72" s="7" t="s">
        <v>13</v>
      </c>
      <c r="D72" s="7" t="s">
        <v>2</v>
      </c>
      <c r="E72" s="7" t="s">
        <v>1</v>
      </c>
      <c r="F72" s="7" t="s">
        <v>45</v>
      </c>
      <c r="G72" s="7" t="s">
        <v>41</v>
      </c>
      <c r="H72" s="7" t="s">
        <v>15</v>
      </c>
      <c r="I72" s="7" t="s">
        <v>3</v>
      </c>
    </row>
    <row r="73" spans="1:9">
      <c r="A73" s="14">
        <v>42005</v>
      </c>
      <c r="B73" s="14" t="s">
        <v>79</v>
      </c>
      <c r="C73" s="13" t="s">
        <v>103</v>
      </c>
      <c r="D73" s="9" t="s">
        <v>46</v>
      </c>
      <c r="E73" s="9">
        <v>1</v>
      </c>
      <c r="F73" s="16">
        <v>200</v>
      </c>
      <c r="G73" s="10">
        <f>E73*F73</f>
        <v>200</v>
      </c>
      <c r="H73" s="9" t="s">
        <v>6</v>
      </c>
      <c r="I73" s="9"/>
    </row>
    <row r="74" spans="1:9">
      <c r="A74" s="14">
        <v>42430</v>
      </c>
      <c r="B74" s="14" t="s">
        <v>79</v>
      </c>
      <c r="C74" s="13" t="s">
        <v>104</v>
      </c>
      <c r="D74" s="9" t="s">
        <v>46</v>
      </c>
      <c r="E74" s="9">
        <v>1</v>
      </c>
      <c r="F74" s="16">
        <v>270</v>
      </c>
      <c r="G74" s="10">
        <f>E74*F74</f>
        <v>270</v>
      </c>
      <c r="H74" s="9" t="s">
        <v>78</v>
      </c>
      <c r="I74" s="9"/>
    </row>
    <row r="75" spans="1:9">
      <c r="A75" s="14">
        <v>42278</v>
      </c>
      <c r="B75" s="14" t="s">
        <v>79</v>
      </c>
      <c r="C75" s="13" t="s">
        <v>105</v>
      </c>
      <c r="D75" s="9" t="s">
        <v>46</v>
      </c>
      <c r="E75" s="9">
        <v>1</v>
      </c>
      <c r="F75" s="16">
        <v>190</v>
      </c>
      <c r="G75" s="10">
        <f t="shared" ref="G75:G77" si="10">E75*F75</f>
        <v>190</v>
      </c>
      <c r="H75" s="9" t="s">
        <v>78</v>
      </c>
      <c r="I75" s="9"/>
    </row>
    <row r="76" spans="1:9">
      <c r="A76" s="14">
        <v>42430</v>
      </c>
      <c r="B76" s="14" t="s">
        <v>79</v>
      </c>
      <c r="C76" s="13" t="s">
        <v>106</v>
      </c>
      <c r="D76" s="9" t="s">
        <v>46</v>
      </c>
      <c r="E76" s="9">
        <v>1</v>
      </c>
      <c r="F76" s="16">
        <v>190</v>
      </c>
      <c r="G76" s="10">
        <f t="shared" ref="G76" si="11">E76*F76</f>
        <v>190</v>
      </c>
      <c r="H76" s="9" t="s">
        <v>78</v>
      </c>
      <c r="I76" s="9"/>
    </row>
    <row r="77" spans="1:9">
      <c r="A77" s="14" t="s">
        <v>17</v>
      </c>
      <c r="B77" s="14" t="s">
        <v>17</v>
      </c>
      <c r="C77" s="13" t="s">
        <v>80</v>
      </c>
      <c r="D77" s="9" t="s">
        <v>46</v>
      </c>
      <c r="E77" s="9">
        <v>3</v>
      </c>
      <c r="F77" s="16">
        <v>30</v>
      </c>
      <c r="G77" s="10">
        <f t="shared" si="10"/>
        <v>90</v>
      </c>
      <c r="H77" s="9" t="s">
        <v>6</v>
      </c>
      <c r="I77" s="9"/>
    </row>
    <row r="78" spans="1:9" ht="25.5">
      <c r="A78" s="14" t="s">
        <v>17</v>
      </c>
      <c r="B78" s="14" t="s">
        <v>17</v>
      </c>
      <c r="C78" s="13" t="s">
        <v>81</v>
      </c>
      <c r="D78" s="9" t="s">
        <v>46</v>
      </c>
      <c r="E78" s="9">
        <v>1</v>
      </c>
      <c r="F78" s="16">
        <v>14000</v>
      </c>
      <c r="G78" s="10">
        <f t="shared" ref="G78" si="12">E78*F78</f>
        <v>14000</v>
      </c>
      <c r="H78" s="9" t="s">
        <v>78</v>
      </c>
      <c r="I78" s="9"/>
    </row>
    <row r="79" spans="1:9" ht="16.5" thickBot="1">
      <c r="D79" s="58" t="s">
        <v>68</v>
      </c>
      <c r="E79" s="58"/>
      <c r="F79" s="58"/>
      <c r="G79" s="19">
        <f>SUM(G73:G78)</f>
        <v>14940</v>
      </c>
    </row>
    <row r="80" spans="1:9">
      <c r="A80" s="48" t="s">
        <v>101</v>
      </c>
      <c r="B80" s="49"/>
      <c r="C80" s="50"/>
    </row>
    <row r="81" spans="1:9">
      <c r="A81" s="51"/>
      <c r="B81" s="52"/>
      <c r="C81" s="53"/>
    </row>
    <row r="82" spans="1:9" ht="18.75">
      <c r="A82" s="51"/>
      <c r="B82" s="52"/>
      <c r="C82" s="53"/>
      <c r="F82" s="44" t="s">
        <v>82</v>
      </c>
      <c r="G82" s="44"/>
      <c r="H82" s="44"/>
      <c r="I82" s="22">
        <f>G18</f>
        <v>33870</v>
      </c>
    </row>
    <row r="83" spans="1:9" ht="18.75">
      <c r="A83" s="51"/>
      <c r="B83" s="52"/>
      <c r="C83" s="53"/>
      <c r="F83" s="44" t="s">
        <v>63</v>
      </c>
      <c r="G83" s="44"/>
      <c r="H83" s="44"/>
      <c r="I83" s="22">
        <f>G33</f>
        <v>2390</v>
      </c>
    </row>
    <row r="84" spans="1:9" ht="19.5" thickBot="1">
      <c r="A84" s="54"/>
      <c r="B84" s="55"/>
      <c r="C84" s="56"/>
      <c r="D84" s="5"/>
      <c r="E84" s="5"/>
      <c r="F84" s="44" t="s">
        <v>83</v>
      </c>
      <c r="G84" s="44"/>
      <c r="H84" s="44"/>
      <c r="I84" s="22">
        <f>G38</f>
        <v>750</v>
      </c>
    </row>
    <row r="85" spans="1:9" ht="18.75">
      <c r="F85" s="44" t="s">
        <v>84</v>
      </c>
      <c r="G85" s="44"/>
      <c r="H85" s="44"/>
      <c r="I85" s="22">
        <f>G55</f>
        <v>80400</v>
      </c>
    </row>
    <row r="86" spans="1:9" ht="18.75">
      <c r="F86" s="44" t="s">
        <v>66</v>
      </c>
      <c r="G86" s="44"/>
      <c r="H86" s="44"/>
      <c r="I86" s="22">
        <f>G63</f>
        <v>9850</v>
      </c>
    </row>
    <row r="87" spans="1:9" ht="18.75">
      <c r="A87" s="2" t="s">
        <v>102</v>
      </c>
      <c r="F87" s="44" t="s">
        <v>67</v>
      </c>
      <c r="G87" s="44"/>
      <c r="H87" s="44"/>
      <c r="I87" s="22">
        <f>G68</f>
        <v>210000</v>
      </c>
    </row>
    <row r="88" spans="1:9" ht="19.5" thickBot="1">
      <c r="A88" s="2" t="s">
        <v>87</v>
      </c>
      <c r="F88" s="45" t="s">
        <v>85</v>
      </c>
      <c r="G88" s="45"/>
      <c r="H88" s="45"/>
      <c r="I88" s="23">
        <f>G79</f>
        <v>14940</v>
      </c>
    </row>
    <row r="89" spans="1:9" ht="21.75" thickBot="1">
      <c r="F89" s="46" t="s">
        <v>86</v>
      </c>
      <c r="G89" s="47"/>
      <c r="H89" s="47"/>
      <c r="I89" s="24">
        <f>SUM(I82:I88)</f>
        <v>352200</v>
      </c>
    </row>
    <row r="90" spans="1:9">
      <c r="B90" s="2"/>
      <c r="D90" s="4"/>
      <c r="I90" s="2" t="s">
        <v>12</v>
      </c>
    </row>
    <row r="91" spans="1:9">
      <c r="A91" s="2"/>
    </row>
    <row r="92" spans="1:9" ht="15.75">
      <c r="A92" s="40" t="s">
        <v>48</v>
      </c>
      <c r="B92" s="40"/>
      <c r="C92" s="40"/>
      <c r="F92" s="40" t="s">
        <v>12</v>
      </c>
      <c r="G92" s="40"/>
      <c r="H92" s="40"/>
      <c r="I92" s="40"/>
    </row>
    <row r="93" spans="1:9">
      <c r="F93" s="42"/>
      <c r="G93" s="42"/>
      <c r="H93" s="42"/>
      <c r="I93" s="42"/>
    </row>
    <row r="94" spans="1:9" ht="15.75" thickBot="1">
      <c r="A94" s="31"/>
      <c r="B94" s="31"/>
      <c r="C94" s="31"/>
      <c r="F94" s="43"/>
      <c r="G94" s="43"/>
      <c r="H94" s="43"/>
      <c r="I94" s="43"/>
    </row>
    <row r="95" spans="1:9" ht="15.75">
      <c r="A95" s="41" t="s">
        <v>93</v>
      </c>
      <c r="B95" s="41"/>
      <c r="C95" s="41"/>
      <c r="F95" s="41" t="s">
        <v>89</v>
      </c>
      <c r="G95" s="41"/>
      <c r="H95" s="41"/>
      <c r="I95" s="41"/>
    </row>
    <row r="96" spans="1:9" ht="15.75">
      <c r="A96" s="40" t="s">
        <v>88</v>
      </c>
      <c r="B96" s="40"/>
      <c r="C96" s="40"/>
      <c r="F96" s="40" t="s">
        <v>107</v>
      </c>
      <c r="G96" s="40"/>
      <c r="H96" s="40"/>
      <c r="I96" s="40"/>
    </row>
  </sheetData>
  <mergeCells count="34">
    <mergeCell ref="A1:H1"/>
    <mergeCell ref="A2:H2"/>
    <mergeCell ref="D33:F33"/>
    <mergeCell ref="D18:F18"/>
    <mergeCell ref="A35:I35"/>
    <mergeCell ref="A21:I21"/>
    <mergeCell ref="A5:F5"/>
    <mergeCell ref="F82:H82"/>
    <mergeCell ref="F83:H83"/>
    <mergeCell ref="F92:I92"/>
    <mergeCell ref="A80:C84"/>
    <mergeCell ref="D38:F38"/>
    <mergeCell ref="D55:F55"/>
    <mergeCell ref="D63:F63"/>
    <mergeCell ref="D68:F68"/>
    <mergeCell ref="D79:F79"/>
    <mergeCell ref="A39:F39"/>
    <mergeCell ref="F84:H84"/>
    <mergeCell ref="A40:I40"/>
    <mergeCell ref="A58:I58"/>
    <mergeCell ref="A65:I65"/>
    <mergeCell ref="A71:I71"/>
    <mergeCell ref="A92:C92"/>
    <mergeCell ref="F85:H85"/>
    <mergeCell ref="F86:H86"/>
    <mergeCell ref="F87:H87"/>
    <mergeCell ref="F88:H88"/>
    <mergeCell ref="F89:H89"/>
    <mergeCell ref="A96:C96"/>
    <mergeCell ref="F95:I95"/>
    <mergeCell ref="F96:I96"/>
    <mergeCell ref="F93:I93"/>
    <mergeCell ref="F94:I94"/>
    <mergeCell ref="A95:C95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Comunicacion</cp:lastModifiedBy>
  <cp:lastPrinted>2016-04-29T15:58:06Z</cp:lastPrinted>
  <dcterms:created xsi:type="dcterms:W3CDTF">2014-06-13T15:29:50Z</dcterms:created>
  <dcterms:modified xsi:type="dcterms:W3CDTF">2016-05-02T15:27:11Z</dcterms:modified>
</cp:coreProperties>
</file>