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GOSTO 2017 " sheetId="1" r:id="rId1"/>
  </sheets>
  <externalReferences>
    <externalReference r:id="rId2"/>
  </externalReferences>
  <definedNames>
    <definedName name="_xlnm._FilterDatabase" localSheetId="0" hidden="1">'AGOSTO 2017 '!$E$1:$E$427</definedName>
  </definedNames>
  <calcPr calcId="145621"/>
</workbook>
</file>

<file path=xl/calcChain.xml><?xml version="1.0" encoding="utf-8"?>
<calcChain xmlns="http://schemas.openxmlformats.org/spreadsheetml/2006/main">
  <c r="F426" i="1" l="1"/>
  <c r="E426" i="1"/>
  <c r="L394" i="1"/>
  <c r="N390" i="1"/>
  <c r="J387" i="1"/>
  <c r="N391" i="1" s="1"/>
  <c r="N392" i="1" s="1"/>
  <c r="N386" i="1"/>
  <c r="M386" i="1"/>
  <c r="H52" i="1"/>
  <c r="G5" i="1"/>
  <c r="A6" i="1" s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A380" i="1" s="1"/>
  <c r="G380" i="1" s="1"/>
  <c r="A381" i="1" s="1"/>
  <c r="G381" i="1" s="1"/>
  <c r="A382" i="1" s="1"/>
  <c r="G382" i="1" s="1"/>
  <c r="A383" i="1" s="1"/>
  <c r="G383" i="1" s="1"/>
  <c r="A384" i="1" s="1"/>
  <c r="G384" i="1" s="1"/>
  <c r="A385" i="1" s="1"/>
  <c r="G385" i="1" s="1"/>
  <c r="A386" i="1" s="1"/>
  <c r="G386" i="1" s="1"/>
  <c r="A387" i="1" s="1"/>
  <c r="G387" i="1" s="1"/>
  <c r="A388" i="1" s="1"/>
  <c r="G388" i="1" s="1"/>
  <c r="A389" i="1" s="1"/>
  <c r="G389" i="1" s="1"/>
  <c r="A390" i="1" s="1"/>
  <c r="G390" i="1" s="1"/>
  <c r="A391" i="1" s="1"/>
  <c r="G391" i="1" s="1"/>
  <c r="A392" i="1" s="1"/>
  <c r="G392" i="1" s="1"/>
  <c r="A393" i="1" s="1"/>
  <c r="G393" i="1" s="1"/>
  <c r="A394" i="1" s="1"/>
  <c r="G394" i="1" s="1"/>
  <c r="A395" i="1" s="1"/>
  <c r="G395" i="1" s="1"/>
  <c r="A396" i="1" s="1"/>
  <c r="G396" i="1" s="1"/>
  <c r="A397" i="1" s="1"/>
  <c r="G397" i="1" s="1"/>
  <c r="A398" i="1" s="1"/>
  <c r="G398" i="1" s="1"/>
  <c r="A399" i="1" s="1"/>
  <c r="G399" i="1" s="1"/>
  <c r="A400" i="1" s="1"/>
  <c r="G400" i="1" s="1"/>
  <c r="A401" i="1" s="1"/>
  <c r="G401" i="1" s="1"/>
  <c r="A402" i="1" s="1"/>
  <c r="G402" i="1" s="1"/>
  <c r="A403" i="1" s="1"/>
  <c r="G403" i="1" s="1"/>
  <c r="A404" i="1" s="1"/>
  <c r="G404" i="1" s="1"/>
  <c r="A405" i="1" s="1"/>
  <c r="G405" i="1" s="1"/>
  <c r="A406" i="1" s="1"/>
  <c r="G406" i="1" s="1"/>
  <c r="A407" i="1" s="1"/>
  <c r="G407" i="1" s="1"/>
  <c r="A408" i="1" s="1"/>
  <c r="G408" i="1" s="1"/>
  <c r="A409" i="1" s="1"/>
  <c r="G409" i="1" s="1"/>
  <c r="A410" i="1" s="1"/>
  <c r="G410" i="1" s="1"/>
  <c r="A411" i="1" s="1"/>
  <c r="G411" i="1" s="1"/>
  <c r="A412" i="1" s="1"/>
  <c r="G412" i="1" s="1"/>
  <c r="A413" i="1" s="1"/>
  <c r="G413" i="1" s="1"/>
  <c r="A414" i="1" s="1"/>
  <c r="G414" i="1" s="1"/>
  <c r="A415" i="1" s="1"/>
  <c r="G415" i="1" s="1"/>
  <c r="A416" i="1" s="1"/>
  <c r="G416" i="1" s="1"/>
  <c r="A417" i="1" s="1"/>
  <c r="G417" i="1" s="1"/>
  <c r="A418" i="1" s="1"/>
  <c r="G418" i="1" s="1"/>
  <c r="A419" i="1" s="1"/>
  <c r="G419" i="1" s="1"/>
  <c r="A420" i="1" s="1"/>
  <c r="G420" i="1" s="1"/>
  <c r="A421" i="1" s="1"/>
  <c r="G421" i="1" s="1"/>
  <c r="A422" i="1" s="1"/>
  <c r="G422" i="1" s="1"/>
  <c r="A423" i="1" s="1"/>
  <c r="G423" i="1" s="1"/>
  <c r="A424" i="1" s="1"/>
  <c r="G424" i="1" s="1"/>
  <c r="A425" i="1" s="1"/>
  <c r="G425" i="1" s="1"/>
  <c r="L389" i="1" s="1"/>
  <c r="L390" i="1" s="1"/>
  <c r="L396" i="1" s="1"/>
</calcChain>
</file>

<file path=xl/sharedStrings.xml><?xml version="1.0" encoding="utf-8"?>
<sst xmlns="http://schemas.openxmlformats.org/spreadsheetml/2006/main" count="675" uniqueCount="274">
  <si>
    <t>Cuenta corriente 0170490407</t>
  </si>
  <si>
    <t>Por el mes de Agosto de 2017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</si>
  <si>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</si>
  <si>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</si>
  <si>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</si>
  <si>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</si>
  <si>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</si>
  <si>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</si>
  <si>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</si>
  <si>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librados/pagados Julio-2017</t>
  </si>
  <si>
    <t>IVA Comisión cheques librados/pagados Julio-2017</t>
  </si>
  <si>
    <t>Eduardo Ron Ramos (reposición de gastos)</t>
  </si>
  <si>
    <t>Transf</t>
  </si>
  <si>
    <t>0199805087 Aceros y ferretería Los Mezquites de Ahualulco, SA de CV</t>
  </si>
  <si>
    <t>2902073927 Vicente Tellez Gómez (prestamo)</t>
  </si>
  <si>
    <t>2712971569 Miguel Rafael de la Torre García (prestamo)</t>
  </si>
  <si>
    <t>2843576671 Rosa Izela Loreto Flores</t>
  </si>
  <si>
    <t>Depósito de la recaudación</t>
  </si>
  <si>
    <t>Depósito de la recaudación (Cheques Bancomer)</t>
  </si>
  <si>
    <t>2779978755 José Mauro Hernández Olmedo</t>
  </si>
  <si>
    <t>2846544509 María Elena Guzman Villegas</t>
  </si>
  <si>
    <t>1140515892 Ricardo Godina Enriquez</t>
  </si>
  <si>
    <t>Maria del Socorro Arias Ramos</t>
  </si>
  <si>
    <t>Banamex 002320902996740441 Enrique Mojarro Berumen</t>
  </si>
  <si>
    <t>2712971593 Isaias Cervantes Velazco (tracsa)</t>
  </si>
  <si>
    <t>2896957358 Ma Concepción Pulido Alvarez</t>
  </si>
  <si>
    <t>1154931386 Héctor Rodrigo Gutierrez Villa</t>
  </si>
  <si>
    <t>2960352969 Agripina Carrillo Acevedo</t>
  </si>
  <si>
    <t>2832007878 Agustin Eduardo Godínez Huerta</t>
  </si>
  <si>
    <t>2948170622 Hugo Ivan de Leon Murillo</t>
  </si>
  <si>
    <t>1458498156 Gusravo Gómez Navarro</t>
  </si>
  <si>
    <t>2995775868 Bianca Amparo Murillo Velázquez</t>
  </si>
  <si>
    <t>2952782081 Pablo Fajardo Montes</t>
  </si>
  <si>
    <t>1446919685 Miguel Corona Sánchez</t>
  </si>
  <si>
    <t>1514343492 Adrian Arias Cortes</t>
  </si>
  <si>
    <t>2924451988 Jose Cruz Montes Méndez</t>
  </si>
  <si>
    <t>CANCELADO</t>
  </si>
  <si>
    <t>Raymundo Francisco Tostado Alvarez del Castillo</t>
  </si>
  <si>
    <t>2712974827 Rosa Elizabeth Hernández Sánchez (prestamo)</t>
  </si>
  <si>
    <t>Martín Gracia Navarro</t>
  </si>
  <si>
    <t>Secretaría de Planeación, Administración y Finanzas</t>
  </si>
  <si>
    <t>Bancoppel 137326101315806018 Blanca Marisa Gamez González</t>
  </si>
  <si>
    <t>1425180155 Ma. Claudia Ventura Hernández</t>
  </si>
  <si>
    <t>Entre cuentas propias de la de Infra 0512</t>
  </si>
  <si>
    <t>0153267296 Universal en Comunicacio SA de CV</t>
  </si>
  <si>
    <t>2835584086 Maria del Carmen Orendain Jimenez</t>
  </si>
  <si>
    <t>1499243828 Oscar Rafael Guevara Rivera</t>
  </si>
  <si>
    <t>2837151470 Erica Lizeth Vargas Rivera</t>
  </si>
  <si>
    <t>1458247498 Angel Gabriel Lira Guerrero</t>
  </si>
  <si>
    <t>0199719458 OPS Operadora Panamericana del Sur</t>
  </si>
  <si>
    <t>0136536646 Super Servicio 5 Minas SA de CV</t>
  </si>
  <si>
    <t>0168755132 Victor Erick Castellanos Becerra</t>
  </si>
  <si>
    <t>0480857165 Ignacio Tellez González</t>
  </si>
  <si>
    <t>0188764018 Guillermo Martínez García</t>
  </si>
  <si>
    <t>0158956812 Sergio Parra Peña</t>
  </si>
  <si>
    <t>0135824095 Fermín Zúñiga Díaz</t>
  </si>
  <si>
    <t>Santander 014320605873793000 Lorena Lizbeth Pajarito Gutierrez</t>
  </si>
  <si>
    <t>Bmer Cash Participaciones</t>
  </si>
  <si>
    <t>Serv Banca Internet 01- 31 Agosto 2017</t>
  </si>
  <si>
    <t>Serv Banca Internet 01- 31 Julio 2017</t>
  </si>
  <si>
    <t>Iva comisión por ops banca en linea</t>
  </si>
  <si>
    <t>Banorte 072320002164953356 Alicia Esther Gonzalez Casillas</t>
  </si>
  <si>
    <t>0480855561 Carlos Velez Monteon</t>
  </si>
  <si>
    <t>José Antonio Flores González</t>
  </si>
  <si>
    <t>Banamex 02362700554400671 Diego Abraham Robles López</t>
  </si>
  <si>
    <t>0184262409 José Alfredo Ramírez Gutiérrez</t>
  </si>
  <si>
    <t>2885713757 José Siordia Bernal</t>
  </si>
  <si>
    <t>1531766546 José Siordia Bernal</t>
  </si>
  <si>
    <t>1246997287 Rigoberto Arquieta Vadillo</t>
  </si>
  <si>
    <t>1258867593 Antonio Noe Aldaz Velez</t>
  </si>
  <si>
    <t>0455660726 Marcela Gómez Montes</t>
  </si>
  <si>
    <t>2824729471 Marco Antonio Fregoso Tavares</t>
  </si>
  <si>
    <t>2899449728 Rosalío Martínez Martínez</t>
  </si>
  <si>
    <t>1533060993 Roman Daniel Soltero Salazar</t>
  </si>
  <si>
    <t>María del Socorro Arias Ramos (reposición de Gastos)</t>
  </si>
  <si>
    <t>HSBC 021320040438938900 Ricardo Hernández Huizar (espomedica)</t>
  </si>
  <si>
    <t>Santander 014320655057788742 Gregga Soluciones Graficas S de RL de CV</t>
  </si>
  <si>
    <t>0459115994 Karina Elizabeth Ledesma Cendejas</t>
  </si>
  <si>
    <t>4772 9130 1596 1099 TDC Jaime Arturo Pérez (Factura  Sumitel)</t>
  </si>
  <si>
    <t>0152991993 Olirsen Obed Arteaga Bustos</t>
  </si>
  <si>
    <t>0190407119 Vivero Los Amigos de Occidente SPR de R</t>
  </si>
  <si>
    <t>Banorte 072320001436822226 Marco Antonio Araujo Quezada</t>
  </si>
  <si>
    <t>Banorte 072320008800933744 María Rosaura Castañeda</t>
  </si>
  <si>
    <t>Banorte 072320008821928424 Carga Fácil</t>
  </si>
  <si>
    <t>Luis Alberto Villany Vázquez</t>
  </si>
  <si>
    <t>1492749351 Salvador Hernández Ramírez (prestamo)</t>
  </si>
  <si>
    <t>0164746589 Alfonso Valenzuela Mendoza</t>
  </si>
  <si>
    <t>Jessica Yadira Ramírez Montes</t>
  </si>
  <si>
    <t>Rosalío Martínez Martínez</t>
  </si>
  <si>
    <t>Oscar Rafael Guevara Rivera</t>
  </si>
  <si>
    <t>Santander 014320920020954636 Servicios de Comunicación Barresa</t>
  </si>
  <si>
    <t>1246991769 Elfriede Rosa Kass Czerwunski</t>
  </si>
  <si>
    <t>0172603462 Grupo Motormexa Guadalajara SA de CV</t>
  </si>
  <si>
    <t>Traspaso de la de forta</t>
  </si>
  <si>
    <t>0161584782 CIE Construcción de Infraestructura y Edificacion S de RL de CV</t>
  </si>
  <si>
    <t>1199697349 José Martín Bailon Marquez</t>
  </si>
  <si>
    <t>0192240025 Antonio Barocio Figueroa (ptmo)</t>
  </si>
  <si>
    <t>2790577235 Cesar Omar Carrillo Muñoz (ptmo)</t>
  </si>
  <si>
    <t>2996004660 Carlos Damían López Silva (prestamo)</t>
  </si>
  <si>
    <t>Inbursa 036320500389691339 Servicios de Comunicación Barresa</t>
  </si>
  <si>
    <t>0480852376 Materiales para Construcción y Tlapalería Aviña SA de  CV</t>
  </si>
  <si>
    <t>2947566085 Mónica Alejandra Ibarra Macias</t>
  </si>
  <si>
    <t>2892754517 Julia González Silva</t>
  </si>
  <si>
    <t>Candelario Martínez Torres</t>
  </si>
  <si>
    <t>Marta Gómez Jiménez</t>
  </si>
  <si>
    <t>0455444128 Joaquin Rodrigo Castellanos Flores</t>
  </si>
  <si>
    <t>1516409091 Ismael Ventura Bernal</t>
  </si>
  <si>
    <t>0199647910 Yolanda Lucía González Blanco</t>
  </si>
  <si>
    <t>1247004621 Fernando Arciniega Romero</t>
  </si>
  <si>
    <t>2837155166 Nereyda Luisa Cervantes Gómez</t>
  </si>
  <si>
    <t>0480855499 Jesús Fernando Suárez Romero</t>
  </si>
  <si>
    <t>0480854867 José De Jesús López Parra</t>
  </si>
  <si>
    <t>1247005660 Jorge Amado Sánchez</t>
  </si>
  <si>
    <t>0196158196 Herculano Castorena Arce</t>
  </si>
  <si>
    <t>0480852376 Materiales para construcción y Tlapalería Aviña</t>
  </si>
  <si>
    <t>1209361936 Enrique Wrekeitzen González</t>
  </si>
  <si>
    <t>0157282850 Edgar Romero González</t>
  </si>
  <si>
    <t>0106943608 Manuel Romero González</t>
  </si>
  <si>
    <t>1122706660 Juan Carlos Bernal Rico</t>
  </si>
  <si>
    <t>0480852295 Sara García Lupercio</t>
  </si>
  <si>
    <t>2601655736 Adan Ruiz Nuñez</t>
  </si>
  <si>
    <t>2629446834 Ruben Darío Romero Romero</t>
  </si>
  <si>
    <t>Bajio 030320900010925093 Juan Francisco Ampudia Lomelin</t>
  </si>
  <si>
    <t>Scotiabank 044320010098625330 Agrorons SPR de RL</t>
  </si>
  <si>
    <t>Bancoppel 137821102113236850 Delfino Rendon Segundo (prestamo)</t>
  </si>
  <si>
    <t>Israel Marcelino Berumen Zamoran</t>
  </si>
  <si>
    <t>Enriqueta Bailon Flores</t>
  </si>
  <si>
    <t>Miguel Angel Torres Rodríguez</t>
  </si>
  <si>
    <t>2936441599 Rosendo Villa Vallejo (PRESTAMO)</t>
  </si>
  <si>
    <t>2896801072 Estefany Monserrath Ron Siordia</t>
  </si>
  <si>
    <t>1286495567 Luis Enrique Vázquez Pérez (ptmo)</t>
  </si>
  <si>
    <t>Joaquin Rodrigo Castellanos Flores</t>
  </si>
  <si>
    <t>1473873587 Lucía Domínguez Ventura</t>
  </si>
  <si>
    <t>Gerardo Meza Torres</t>
  </si>
  <si>
    <t>Emerita Mirella Alonso</t>
  </si>
  <si>
    <t>Sebastían Delgadillo Topete</t>
  </si>
  <si>
    <t>Depósito para pago de predial</t>
  </si>
  <si>
    <t>Asociación Ganadera Local de Etzatlán (Ana Cecilia Martínez Gallegos)</t>
  </si>
  <si>
    <t>2733779378 Cecilia Aguilar Meza</t>
  </si>
  <si>
    <t>2948252009 Felicitas Preciado Duran</t>
  </si>
  <si>
    <t>BMonex Spei Participaciones</t>
  </si>
  <si>
    <t>0191604902 Sistema DIF Municipal</t>
  </si>
  <si>
    <t>Dispersión nómina de Base</t>
  </si>
  <si>
    <t>Dispersión Nómina de Eventuales</t>
  </si>
  <si>
    <t>Dispersión Nómina de Seguridad Pública</t>
  </si>
  <si>
    <t>Dispersion nómina de pensionados</t>
  </si>
  <si>
    <t>Dispersión Nómina de Agua Potable</t>
  </si>
  <si>
    <t>Dispersion nómina proyecto Ocomo</t>
  </si>
  <si>
    <t>Banorte Nómina Luis Manuel Velez Fregoso</t>
  </si>
  <si>
    <t>Banorte Nómina Marisol Becerra González</t>
  </si>
  <si>
    <t>Bancoppel Nómina Delfino Rendon Segundo</t>
  </si>
  <si>
    <t>Azteca Nómina de Jorge Rodolfo Cruz Cisneros</t>
  </si>
  <si>
    <t>Banamex Marleny del Rocio Hurtado Tavares</t>
  </si>
  <si>
    <t>Azteca Hugo Juárez Flores</t>
  </si>
  <si>
    <t>Azteca Santos Santiago Olmedo</t>
  </si>
  <si>
    <t>Bancoppel Gustavo García Figueroa</t>
  </si>
  <si>
    <t>Azteca Homero José Arvizu Gil</t>
  </si>
  <si>
    <t>Azteca Francisco Carlos Salas Carranza</t>
  </si>
  <si>
    <t>Azteca Martín Mancillas Mora</t>
  </si>
  <si>
    <t>Azteca Sebastian Hernández Arias</t>
  </si>
  <si>
    <t>Azteca José Manuel González Campos</t>
  </si>
  <si>
    <t>Bancoppel Carlos Torres Moran</t>
  </si>
  <si>
    <t>Bancoppel Salvador Carrillo Murillo</t>
  </si>
  <si>
    <t>Azteca José Manuel García Figueroa</t>
  </si>
  <si>
    <t xml:space="preserve">HSBC Laura Marisol Rodriguez Casillas </t>
  </si>
  <si>
    <t>Pago Telmex Recibo del 31 julio 2017</t>
  </si>
  <si>
    <t>Depósito de la recaudación (Ch. otro banco )</t>
  </si>
  <si>
    <t>CFE Suministrador de Servicios Básicos</t>
  </si>
  <si>
    <t>Comisión por Certificación de cheque 3530</t>
  </si>
  <si>
    <t>IVA por Comisión por Certificación de cheque 3530</t>
  </si>
  <si>
    <t>1246998690 Leticia García Hernández</t>
  </si>
  <si>
    <t>2994202775 José Efrain Sierra Espinoza  (ptmo)</t>
  </si>
  <si>
    <t>0146966470 Higinio Robles Ruiz</t>
  </si>
  <si>
    <t>2712213907 Jesús Ricardo Mariscal Morales (ptmo)</t>
  </si>
  <si>
    <t>1419480277 Julian Flores Topete</t>
  </si>
  <si>
    <t>Depósito para pago constancia de no adeudo (Mely GDL)</t>
  </si>
  <si>
    <t>2790574589 Ramón González Flores (préstamo)</t>
  </si>
  <si>
    <t>Azteca 127320013752417300 Hugo Juárez Flores (prestamo)</t>
  </si>
  <si>
    <t>Juan Muro Rodriguez</t>
  </si>
  <si>
    <t>2864646169 José Angel González Ruiz (prestamo)</t>
  </si>
  <si>
    <t>0480855707 Eduardo Ramos Romero</t>
  </si>
  <si>
    <t>0193102327 Silvia Lorena Flores Velasco</t>
  </si>
  <si>
    <t>Banorte 072320004681201738 J.Q. Ingenieria de Occidente</t>
  </si>
  <si>
    <t>0192240025 Antonio Barocio Figueroa (prestamo)</t>
  </si>
  <si>
    <t>Gustavo Ulises Gómez Briones</t>
  </si>
  <si>
    <t>0162464748 Iecisa México SA de CV</t>
  </si>
  <si>
    <t>0110846147 Toktan Construcciones SA de CV</t>
  </si>
  <si>
    <t>Traspaso para factura de Toktan</t>
  </si>
  <si>
    <t>Bajio 030320762077602018 Isonomia Legal SC</t>
  </si>
  <si>
    <t>1505785170 Jesús Eduardo Aviña Caballero</t>
  </si>
  <si>
    <t>2855211816 Esteban Aviña Arciniega</t>
  </si>
  <si>
    <t>2884774663 Javier Nuñez Montes</t>
  </si>
  <si>
    <t>2648680493 José Guadalupe Alcaraz Escobedo</t>
  </si>
  <si>
    <t>0170490407 Convenio 1267639 Referencia 04012609377713492217 Qualitas Seguros</t>
  </si>
  <si>
    <t>Bajio 030320356194102014 Construcción Industria y Riegos</t>
  </si>
  <si>
    <t>1264028562 Catarino Garibay Martínez (ptmo)</t>
  </si>
  <si>
    <t>2997411596 Jesús Antonio Cruz Torres (ptmo)</t>
  </si>
  <si>
    <t>Cinthya Susana Sierra González</t>
  </si>
  <si>
    <t>Jazmin Quintero Rojas</t>
  </si>
  <si>
    <t>0448448353 Tracsa SAPI de CV</t>
  </si>
  <si>
    <t>0177132301 Dame Algo de Ti AC (Xochimimilli)</t>
  </si>
  <si>
    <t>1526502091 Ramon Virgilio Bailon Flores</t>
  </si>
  <si>
    <t>Fermín Zúñiga Díaz</t>
  </si>
  <si>
    <t>Jazmin Sierra Alvarez (apoyo)</t>
  </si>
  <si>
    <t>Rodrigo Brambila Melchor (Instalación 60 calentadores)</t>
  </si>
  <si>
    <t>0446691730 Qualitas Compañía de Seguros Poliza 0970655016 Camión Escolar</t>
  </si>
  <si>
    <t>0444772946 La Nueva Perla SA de CV</t>
  </si>
  <si>
    <t>Banorte 072320004231016768 Intelogic SA de CV</t>
  </si>
  <si>
    <t>2996004814 Oswaldo Montes Navarro (prestamo)</t>
  </si>
  <si>
    <t>0103270645 Manuelidades Decoram A SA de CV</t>
  </si>
  <si>
    <t>2957125771 Francisco Javier Hernández Ulloa (prestamo)</t>
  </si>
  <si>
    <t>Allan Kalid Rojo Hernández</t>
  </si>
  <si>
    <t>Verónica Fajardo Gutiérrez</t>
  </si>
  <si>
    <t>Daniel Itzel Díaz Pérez</t>
  </si>
  <si>
    <t>Benjamin Fernando Ochoa Arvizu</t>
  </si>
  <si>
    <t>Jazmín Guadalupe Romero Hernández</t>
  </si>
  <si>
    <t>Luis Alberto Valenzuela Montes</t>
  </si>
  <si>
    <t>Azteca Jose Manuel García Figueroa (prestamo)</t>
  </si>
  <si>
    <t>1247001754 José Guadalupe Alvarez Sandoval</t>
  </si>
  <si>
    <t>2994243056 Joaquina González Santiago</t>
  </si>
  <si>
    <t>0119896090 José de Jesús Llamas Aceves</t>
  </si>
  <si>
    <t>1441585622 Ruth Gabriela Perez Brieño</t>
  </si>
  <si>
    <t>0480282480 Aceros Bugambilia SA de CV</t>
  </si>
  <si>
    <t>HSBC 021320040558259213 Irma Velázquez Hernández</t>
  </si>
  <si>
    <t>Karla Jhoselinne Fajardo Gutíerrez</t>
  </si>
  <si>
    <t>Banorte 072010002278882788 Maqcen SA de CV</t>
  </si>
  <si>
    <t>1519698248 Ricardo Romero Hernandez</t>
  </si>
  <si>
    <t>Lizbeth Gutíerrez Torres</t>
  </si>
  <si>
    <t>Angelica María Esquivias Rosales</t>
  </si>
  <si>
    <t>Banorte 072320004136759900 Instituto de Formación para el Trabajo</t>
  </si>
  <si>
    <t>Banamex 002320700987827274 Juan Miguel Trejo Romero</t>
  </si>
  <si>
    <t>2934366700 Alejandro Valderrama Gómez</t>
  </si>
  <si>
    <t>1188681147 Sebastían Delgadillo Topete</t>
  </si>
  <si>
    <t>ScotiaBank 044320010095396031 Alta Gestión Municipal AC</t>
  </si>
  <si>
    <t>0480858110 María Josefina Cabrera Palomera</t>
  </si>
  <si>
    <t>2613916227 Samuel Pérez Llamas (prestamo)</t>
  </si>
  <si>
    <t>2881139045 Jesús Dóminguez Morales</t>
  </si>
  <si>
    <t>1199609024 Juana Castañeda Luquin</t>
  </si>
  <si>
    <t>1246991920 Alvaro Ramiro Estrada Carrillo</t>
  </si>
  <si>
    <t>0480853887 Yolanda Velez Monteon</t>
  </si>
  <si>
    <t>0135312590 Ricardo Vizcarra Pérez</t>
  </si>
  <si>
    <t>1514963202 Adrian Salmeron Ochoa</t>
  </si>
  <si>
    <t>María Concepción Ulloa González</t>
  </si>
  <si>
    <t>Juan Chavez Ramos</t>
  </si>
  <si>
    <t>Banamex 002320700987827274 Juan Miguel Trejo Romero7000</t>
  </si>
  <si>
    <t>Santander 014097920019176567 Enrique Agraz Marhaber</t>
  </si>
  <si>
    <t>0161651846 Gabriel Ovidio Aguila Topete</t>
  </si>
  <si>
    <t>María del Socorro Arias Ramos (Reposición de Gastos)</t>
  </si>
  <si>
    <t>Adan Ruiz Nuñez</t>
  </si>
  <si>
    <t>2796002447 José Alberto Figueroa Santiago Ptmo)</t>
  </si>
  <si>
    <t>sig quincena</t>
  </si>
  <si>
    <t>00191604902 DIF Municipal (prestamo)</t>
  </si>
  <si>
    <t>Banorte 072010002278882788 Maq-Cen SA de CV</t>
  </si>
  <si>
    <t>1475827256 Pedro Ruiz Castro (prestamo)</t>
  </si>
  <si>
    <t>0146996470 Higinio Robles Ruiz</t>
  </si>
  <si>
    <t>1246990053 María Concepción Suárez Romero</t>
  </si>
  <si>
    <t>Ramón Navarro Navarro</t>
  </si>
  <si>
    <t>2996936628 Mónica Margarita Gutiérrez Siordia</t>
  </si>
  <si>
    <t>Banorte 072320002567310936 Graciela González Curiel</t>
  </si>
  <si>
    <t>Diego Oswaldo Zárate Villa</t>
  </si>
  <si>
    <t>cheques en tránsito</t>
  </si>
  <si>
    <t>Fecha</t>
  </si>
  <si>
    <t>Número</t>
  </si>
  <si>
    <t>Importe</t>
  </si>
  <si>
    <t>Nombre</t>
  </si>
  <si>
    <t>Azteca 127320013260847404 Rogelio García García</t>
  </si>
  <si>
    <t>Traspaso de la de Tallereas de iniciacion artística</t>
  </si>
  <si>
    <t xml:space="preserve">Santander 01497920019176567 Enrique Agraz Marhaber </t>
  </si>
  <si>
    <t>SALDO EN BANCOS</t>
  </si>
  <si>
    <t>1529643028 Sandra Guadalupe Muro Jiménez</t>
  </si>
  <si>
    <t>SALDO EN LIBROS</t>
  </si>
  <si>
    <t>Lorena Siordia Moran</t>
  </si>
  <si>
    <t>DIFERENCIA</t>
  </si>
  <si>
    <t>CHEQUES EN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</si>
</sst>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6363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left"/>
    </xf>
    <xf numFmtId="43" fontId="0" fillId="0" borderId="1" xfId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 applyAlignment="1">
      <alignment vertical="center"/>
    </xf>
    <xf numFmtId="43" fontId="0" fillId="0" borderId="1" xfId="1" quotePrefix="1" applyFont="1" applyFill="1" applyBorder="1" applyAlignment="1">
      <alignment horizontal="justify"/>
    </xf>
    <xf numFmtId="43" fontId="0" fillId="0" borderId="0" xfId="1" applyFont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0" fontId="3" fillId="0" borderId="1" xfId="0" applyFont="1" applyFill="1" applyBorder="1"/>
    <xf numFmtId="43" fontId="0" fillId="0" borderId="1" xfId="1" applyFont="1" applyBorder="1" applyAlignment="1">
      <alignment vertical="center"/>
    </xf>
    <xf numFmtId="43" fontId="0" fillId="0" borderId="2" xfId="1" applyFont="1" applyFill="1" applyBorder="1"/>
    <xf numFmtId="43" fontId="0" fillId="0" borderId="3" xfId="1" applyFont="1" applyFill="1" applyBorder="1"/>
    <xf numFmtId="43" fontId="1" fillId="0" borderId="1" xfId="1" applyFont="1" applyFill="1" applyBorder="1" applyAlignment="1">
      <alignment vertical="center"/>
    </xf>
    <xf numFmtId="43" fontId="0" fillId="0" borderId="1" xfId="1" quotePrefix="1" applyFont="1" applyFill="1" applyBorder="1" applyAlignment="1">
      <alignment vertical="center"/>
    </xf>
    <xf numFmtId="43" fontId="0" fillId="0" borderId="2" xfId="1" quotePrefix="1" applyFont="1" applyFill="1" applyBorder="1" applyAlignment="1">
      <alignment horizontal="justify"/>
    </xf>
    <xf numFmtId="0" fontId="4" fillId="0" borderId="1" xfId="0" applyFont="1" applyBorder="1"/>
    <xf numFmtId="43" fontId="0" fillId="0" borderId="3" xfId="1" applyFont="1" applyFill="1" applyBorder="1" applyAlignment="1">
      <alignment horizontal="justify"/>
    </xf>
    <xf numFmtId="43" fontId="0" fillId="0" borderId="0" xfId="1" applyFont="1" applyFill="1"/>
    <xf numFmtId="43" fontId="0" fillId="2" borderId="1" xfId="1" applyFont="1" applyFill="1" applyBorder="1" applyAlignment="1">
      <alignment horizontal="justify"/>
    </xf>
    <xf numFmtId="164" fontId="5" fillId="0" borderId="1" xfId="0" applyNumberFormat="1" applyFont="1" applyBorder="1"/>
    <xf numFmtId="43" fontId="0" fillId="0" borderId="1" xfId="1" quotePrefix="1" applyFont="1" applyFill="1" applyBorder="1" applyAlignment="1">
      <alignment horizontal="left"/>
    </xf>
    <xf numFmtId="43" fontId="0" fillId="0" borderId="1" xfId="1" quotePrefix="1" applyFont="1" applyBorder="1"/>
    <xf numFmtId="43" fontId="0" fillId="0" borderId="1" xfId="1" applyFont="1" applyFill="1" applyBorder="1" applyAlignment="1">
      <alignment horizontal="center" vertical="center"/>
    </xf>
    <xf numFmtId="0" fontId="3" fillId="0" borderId="1" xfId="0" quotePrefix="1" applyFont="1" applyFill="1" applyBorder="1"/>
    <xf numFmtId="0" fontId="0" fillId="0" borderId="0" xfId="0" applyFill="1"/>
    <xf numFmtId="8" fontId="5" fillId="3" borderId="1" xfId="0" applyNumberFormat="1" applyFont="1" applyFill="1" applyBorder="1" applyAlignment="1">
      <alignment horizontal="center" vertical="center" wrapText="1"/>
    </xf>
    <xf numFmtId="43" fontId="0" fillId="0" borderId="4" xfId="1" applyFont="1" applyFill="1" applyBorder="1"/>
    <xf numFmtId="4" fontId="5" fillId="0" borderId="0" xfId="0" applyNumberFormat="1" applyFont="1"/>
    <xf numFmtId="0" fontId="4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0" fillId="0" borderId="1" xfId="1" applyNumberFormat="1" applyFont="1" applyFill="1" applyBorder="1" applyAlignment="1">
      <alignment vertical="center"/>
    </xf>
    <xf numFmtId="14" fontId="0" fillId="0" borderId="1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14" fontId="0" fillId="0" borderId="1" xfId="1" applyNumberFormat="1" applyFont="1" applyFill="1" applyBorder="1" applyAlignment="1">
      <alignment vertical="center"/>
    </xf>
    <xf numFmtId="43" fontId="0" fillId="0" borderId="2" xfId="1" applyFont="1" applyBorder="1"/>
    <xf numFmtId="43" fontId="2" fillId="0" borderId="1" xfId="1" applyFont="1" applyBorder="1"/>
    <xf numFmtId="43" fontId="0" fillId="0" borderId="4" xfId="1" applyFont="1" applyBorder="1"/>
    <xf numFmtId="0" fontId="6" fillId="3" borderId="1" xfId="0" applyFont="1" applyFill="1" applyBorder="1" applyAlignment="1">
      <alignment vertical="center" wrapText="1"/>
    </xf>
    <xf numFmtId="43" fontId="0" fillId="0" borderId="5" xfId="1" applyFont="1" applyBorder="1"/>
    <xf numFmtId="8" fontId="5" fillId="0" borderId="0" xfId="0" applyNumberFormat="1" applyFont="1"/>
    <xf numFmtId="14" fontId="0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\Downloads\conciliaciones%20cuenta%20corriente%20(Autoguardado)%20(Autoguardado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5"/>
      <sheetName val="NOVIEMBRE 2015"/>
      <sheetName val="DICIEMBRE 2015"/>
      <sheetName val="ENERO 2016"/>
      <sheetName val="FEBRERO 2016"/>
      <sheetName val="MARZO 2016 "/>
      <sheetName val="ABRIL 2016 "/>
      <sheetName val="MAYO 2016"/>
      <sheetName val="JUNIO 2016"/>
      <sheetName val="JULIO 2016 "/>
      <sheetName val="AGOSTO 2016  "/>
      <sheetName val="SEPTIEMBRE 2016 "/>
      <sheetName val="OCTUBRE 2016"/>
      <sheetName val="NOVIEMBRE 2016 "/>
      <sheetName val="DICIEMBRE 2016 "/>
      <sheetName val="ENERO 2017"/>
      <sheetName val="FEBRERO 2017"/>
      <sheetName val="MARZO 2017"/>
      <sheetName val="ABRIL 2017 "/>
      <sheetName val="MAYO 2017 "/>
      <sheetName val="JUNIO 2017 "/>
      <sheetName val="JULIO 2017"/>
      <sheetName val="AGOSTO 2017 "/>
      <sheetName val="SEPTIEMBRE 2017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99">
          <cell r="G399">
            <v>73856.792999999394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7"/>
  <sheetViews>
    <sheetView tabSelected="1" zoomScaleNormal="100" workbookViewId="0">
      <selection activeCell="D93" sqref="D93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9" customWidth="1"/>
    <col min="4" max="4" width="43.85546875" style="3" customWidth="1"/>
    <col min="5" max="6" width="14.140625" style="3" bestFit="1" customWidth="1"/>
    <col min="7" max="7" width="15.7109375" style="3" customWidth="1"/>
    <col min="8" max="8" width="12.42578125" style="3" customWidth="1"/>
    <col min="9" max="9" width="7.42578125" style="3" customWidth="1"/>
    <col min="10" max="10" width="13.42578125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5" width="13.140625" style="3" bestFit="1" customWidth="1"/>
    <col min="16" max="16" width="13.5703125" style="3" bestFit="1" customWidth="1"/>
    <col min="17" max="17" width="13.140625" style="3" bestFit="1" customWidth="1"/>
    <col min="18" max="18" width="11.425781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8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8" s="3" customFormat="1" x14ac:dyDescent="0.25">
      <c r="C5" s="9"/>
      <c r="D5" s="2" t="s">
        <v>8</v>
      </c>
      <c r="G5" s="3">
        <f>'[1]JULIO 2017'!G399</f>
        <v>73856.792999999394</v>
      </c>
    </row>
    <row r="6" spans="1:8" s="3" customFormat="1" ht="15.75" customHeight="1" x14ac:dyDescent="0.25">
      <c r="A6" s="3">
        <f>G5</f>
        <v>73856.792999999394</v>
      </c>
      <c r="B6" s="10">
        <v>42948</v>
      </c>
      <c r="C6" s="11"/>
      <c r="D6" s="12" t="s">
        <v>9</v>
      </c>
      <c r="E6" s="13">
        <v>576</v>
      </c>
      <c r="F6" s="13"/>
      <c r="G6" s="6">
        <f>A6-E6+F6</f>
        <v>73280.792999999394</v>
      </c>
    </row>
    <row r="7" spans="1:8" s="3" customFormat="1" ht="15.75" customHeight="1" x14ac:dyDescent="0.25">
      <c r="A7" s="3">
        <f t="shared" ref="A7:A70" si="0">G6</f>
        <v>73280.792999999394</v>
      </c>
      <c r="B7" s="10">
        <v>42948</v>
      </c>
      <c r="C7" s="11"/>
      <c r="D7" s="12" t="s">
        <v>10</v>
      </c>
      <c r="E7" s="13">
        <v>92.16</v>
      </c>
      <c r="F7" s="13"/>
      <c r="G7" s="6">
        <f t="shared" ref="G7:G70" si="1">A7-E7+F7</f>
        <v>73188.63299999939</v>
      </c>
    </row>
    <row r="8" spans="1:8" s="3" customFormat="1" x14ac:dyDescent="0.25">
      <c r="A8" s="3">
        <f t="shared" si="0"/>
        <v>73188.63299999939</v>
      </c>
      <c r="B8" s="10">
        <v>42948</v>
      </c>
      <c r="C8" s="11">
        <v>3499</v>
      </c>
      <c r="D8" s="14" t="s">
        <v>11</v>
      </c>
      <c r="E8" s="15">
        <v>6458</v>
      </c>
      <c r="F8" s="13"/>
      <c r="G8" s="6">
        <f t="shared" si="1"/>
        <v>66730.63299999939</v>
      </c>
    </row>
    <row r="9" spans="1:8" s="3" customFormat="1" ht="15" customHeight="1" x14ac:dyDescent="0.25">
      <c r="A9" s="3">
        <f t="shared" si="0"/>
        <v>66730.63299999939</v>
      </c>
      <c r="B9" s="10">
        <v>42949</v>
      </c>
      <c r="C9" s="11" t="s">
        <v>12</v>
      </c>
      <c r="D9" s="16" t="s">
        <v>13</v>
      </c>
      <c r="E9" s="15">
        <v>4200</v>
      </c>
      <c r="F9" s="13"/>
      <c r="G9" s="6">
        <f t="shared" si="1"/>
        <v>62530.63299999939</v>
      </c>
    </row>
    <row r="10" spans="1:8" s="3" customFormat="1" x14ac:dyDescent="0.25">
      <c r="A10" s="3">
        <f t="shared" si="0"/>
        <v>62530.63299999939</v>
      </c>
      <c r="B10" s="10">
        <v>42949</v>
      </c>
      <c r="C10" s="11" t="s">
        <v>12</v>
      </c>
      <c r="D10" s="14" t="s">
        <v>14</v>
      </c>
      <c r="E10" s="13">
        <v>1200</v>
      </c>
      <c r="F10" s="13"/>
      <c r="G10" s="6">
        <f t="shared" si="1"/>
        <v>61330.63299999939</v>
      </c>
    </row>
    <row r="11" spans="1:8" s="3" customFormat="1" ht="30" x14ac:dyDescent="0.25">
      <c r="A11" s="3">
        <f t="shared" si="0"/>
        <v>61330.63299999939</v>
      </c>
      <c r="B11" s="10">
        <v>42949</v>
      </c>
      <c r="C11" s="11" t="s">
        <v>12</v>
      </c>
      <c r="D11" s="14" t="s">
        <v>15</v>
      </c>
      <c r="E11" s="13">
        <v>7000</v>
      </c>
      <c r="F11" s="13"/>
      <c r="G11" s="6">
        <f t="shared" si="1"/>
        <v>54330.63299999939</v>
      </c>
    </row>
    <row r="12" spans="1:8" s="3" customFormat="1" ht="15" customHeight="1" x14ac:dyDescent="0.25">
      <c r="A12" s="17">
        <f t="shared" si="0"/>
        <v>54330.63299999939</v>
      </c>
      <c r="B12" s="10">
        <v>42949</v>
      </c>
      <c r="C12" s="18" t="s">
        <v>12</v>
      </c>
      <c r="D12" s="19" t="s">
        <v>16</v>
      </c>
      <c r="E12" s="13">
        <v>450</v>
      </c>
      <c r="F12" s="13"/>
      <c r="G12" s="20">
        <f t="shared" si="1"/>
        <v>53880.63299999939</v>
      </c>
    </row>
    <row r="13" spans="1:8" s="3" customFormat="1" x14ac:dyDescent="0.25">
      <c r="A13" s="3">
        <f t="shared" si="0"/>
        <v>53880.63299999939</v>
      </c>
      <c r="B13" s="10">
        <v>42949</v>
      </c>
      <c r="C13" s="18"/>
      <c r="D13" s="14" t="s">
        <v>17</v>
      </c>
      <c r="E13" s="13"/>
      <c r="F13" s="13">
        <v>18963.97</v>
      </c>
      <c r="G13" s="6">
        <f t="shared" si="1"/>
        <v>72844.602999999392</v>
      </c>
    </row>
    <row r="14" spans="1:8" s="3" customFormat="1" ht="15" customHeight="1" x14ac:dyDescent="0.25">
      <c r="A14" s="3">
        <f t="shared" si="0"/>
        <v>72844.602999999392</v>
      </c>
      <c r="B14" s="10">
        <v>42949</v>
      </c>
      <c r="C14" s="11"/>
      <c r="D14" s="14" t="s">
        <v>18</v>
      </c>
      <c r="E14" s="13"/>
      <c r="F14" s="13">
        <v>6458</v>
      </c>
      <c r="G14" s="6">
        <f t="shared" si="1"/>
        <v>79302.602999999392</v>
      </c>
    </row>
    <row r="15" spans="1:8" s="3" customFormat="1" ht="15" customHeight="1" x14ac:dyDescent="0.25">
      <c r="A15" s="17">
        <f t="shared" si="0"/>
        <v>79302.602999999392</v>
      </c>
      <c r="B15" s="10">
        <v>42949</v>
      </c>
      <c r="C15" s="18" t="s">
        <v>12</v>
      </c>
      <c r="D15" s="19" t="s">
        <v>19</v>
      </c>
      <c r="E15" s="13">
        <v>1600</v>
      </c>
      <c r="F15" s="15"/>
      <c r="G15" s="20">
        <f t="shared" si="1"/>
        <v>77702.602999999392</v>
      </c>
    </row>
    <row r="16" spans="1:8" s="3" customFormat="1" ht="15" customHeight="1" x14ac:dyDescent="0.25">
      <c r="A16" s="17">
        <f t="shared" si="0"/>
        <v>77702.602999999392</v>
      </c>
      <c r="B16" s="10">
        <v>42949</v>
      </c>
      <c r="C16" s="18" t="s">
        <v>12</v>
      </c>
      <c r="D16" s="19" t="s">
        <v>20</v>
      </c>
      <c r="E16" s="13">
        <v>1500</v>
      </c>
      <c r="F16" s="13"/>
      <c r="G16" s="20">
        <f t="shared" si="1"/>
        <v>76202.602999999392</v>
      </c>
    </row>
    <row r="17" spans="1:7" s="3" customFormat="1" ht="15" customHeight="1" x14ac:dyDescent="0.25">
      <c r="A17" s="17">
        <f t="shared" si="0"/>
        <v>76202.602999999392</v>
      </c>
      <c r="B17" s="10">
        <v>42949</v>
      </c>
      <c r="C17" s="11" t="s">
        <v>12</v>
      </c>
      <c r="D17" s="19" t="s">
        <v>21</v>
      </c>
      <c r="E17" s="13">
        <v>1300</v>
      </c>
      <c r="F17" s="13"/>
      <c r="G17" s="20">
        <f t="shared" si="1"/>
        <v>74902.602999999392</v>
      </c>
    </row>
    <row r="18" spans="1:7" s="3" customFormat="1" x14ac:dyDescent="0.25">
      <c r="A18" s="17">
        <f t="shared" si="0"/>
        <v>74902.602999999392</v>
      </c>
      <c r="B18" s="10">
        <v>42949</v>
      </c>
      <c r="C18" s="11">
        <v>3500</v>
      </c>
      <c r="D18" s="19" t="s">
        <v>22</v>
      </c>
      <c r="E18" s="13">
        <v>12605.81</v>
      </c>
      <c r="F18" s="13"/>
      <c r="G18" s="20">
        <f t="shared" si="1"/>
        <v>62296.792999999394</v>
      </c>
    </row>
    <row r="19" spans="1:7" s="3" customFormat="1" x14ac:dyDescent="0.25">
      <c r="A19" s="17">
        <f t="shared" si="0"/>
        <v>62296.792999999394</v>
      </c>
      <c r="B19" s="10">
        <v>42949</v>
      </c>
      <c r="C19" s="11" t="s">
        <v>12</v>
      </c>
      <c r="D19" s="19" t="s">
        <v>23</v>
      </c>
      <c r="E19" s="13">
        <v>1000</v>
      </c>
      <c r="F19" s="15"/>
      <c r="G19" s="20">
        <f t="shared" si="1"/>
        <v>61296.792999999394</v>
      </c>
    </row>
    <row r="20" spans="1:7" s="3" customFormat="1" ht="15" customHeight="1" x14ac:dyDescent="0.25">
      <c r="A20" s="17">
        <f t="shared" si="0"/>
        <v>61296.792999999394</v>
      </c>
      <c r="B20" s="10">
        <v>42949</v>
      </c>
      <c r="C20" s="18" t="s">
        <v>12</v>
      </c>
      <c r="D20" s="19" t="s">
        <v>24</v>
      </c>
      <c r="E20" s="13">
        <v>3999.67</v>
      </c>
      <c r="F20" s="15"/>
      <c r="G20" s="20">
        <f t="shared" si="1"/>
        <v>57297.122999999396</v>
      </c>
    </row>
    <row r="21" spans="1:7" s="3" customFormat="1" ht="15" customHeight="1" x14ac:dyDescent="0.25">
      <c r="A21" s="17">
        <f t="shared" si="0"/>
        <v>57297.122999999396</v>
      </c>
      <c r="B21" s="10">
        <v>42949</v>
      </c>
      <c r="C21" s="18" t="s">
        <v>12</v>
      </c>
      <c r="D21" s="14" t="s">
        <v>25</v>
      </c>
      <c r="E21" s="13">
        <v>1500</v>
      </c>
      <c r="F21" s="15"/>
      <c r="G21" s="20">
        <f t="shared" si="1"/>
        <v>55797.122999999396</v>
      </c>
    </row>
    <row r="22" spans="1:7" s="3" customFormat="1" ht="15" customHeight="1" x14ac:dyDescent="0.25">
      <c r="A22" s="17">
        <f t="shared" si="0"/>
        <v>55797.122999999396</v>
      </c>
      <c r="B22" s="10">
        <v>42949</v>
      </c>
      <c r="C22" s="18" t="s">
        <v>12</v>
      </c>
      <c r="D22" s="12" t="s">
        <v>26</v>
      </c>
      <c r="E22" s="13">
        <v>1000</v>
      </c>
      <c r="F22" s="15"/>
      <c r="G22" s="20">
        <f t="shared" si="1"/>
        <v>54797.122999999396</v>
      </c>
    </row>
    <row r="23" spans="1:7" s="3" customFormat="1" ht="15.75" customHeight="1" x14ac:dyDescent="0.25">
      <c r="A23" s="17">
        <f t="shared" si="0"/>
        <v>54797.122999999396</v>
      </c>
      <c r="B23" s="10">
        <v>42949</v>
      </c>
      <c r="C23" s="18" t="s">
        <v>12</v>
      </c>
      <c r="D23" s="12" t="s">
        <v>27</v>
      </c>
      <c r="E23" s="13">
        <v>1500</v>
      </c>
      <c r="F23" s="15"/>
      <c r="G23" s="20">
        <f t="shared" si="1"/>
        <v>53297.122999999396</v>
      </c>
    </row>
    <row r="24" spans="1:7" s="3" customFormat="1" ht="15" customHeight="1" x14ac:dyDescent="0.25">
      <c r="A24" s="17">
        <f t="shared" si="0"/>
        <v>53297.122999999396</v>
      </c>
      <c r="B24" s="10">
        <v>42949</v>
      </c>
      <c r="C24" s="18" t="s">
        <v>12</v>
      </c>
      <c r="D24" s="14" t="s">
        <v>28</v>
      </c>
      <c r="E24" s="13">
        <v>1100</v>
      </c>
      <c r="F24" s="15"/>
      <c r="G24" s="20">
        <f t="shared" si="1"/>
        <v>52197.122999999396</v>
      </c>
    </row>
    <row r="25" spans="1:7" s="3" customFormat="1" x14ac:dyDescent="0.25">
      <c r="A25" s="17">
        <f t="shared" si="0"/>
        <v>52197.122999999396</v>
      </c>
      <c r="B25" s="10">
        <v>42949</v>
      </c>
      <c r="C25" s="18" t="s">
        <v>12</v>
      </c>
      <c r="D25" s="14" t="s">
        <v>29</v>
      </c>
      <c r="E25" s="13">
        <v>1300</v>
      </c>
      <c r="F25" s="13"/>
      <c r="G25" s="20">
        <f t="shared" si="1"/>
        <v>50897.122999999396</v>
      </c>
    </row>
    <row r="26" spans="1:7" s="3" customFormat="1" ht="15" customHeight="1" x14ac:dyDescent="0.25">
      <c r="A26" s="17">
        <f t="shared" si="0"/>
        <v>50897.122999999396</v>
      </c>
      <c r="B26" s="10">
        <v>42949</v>
      </c>
      <c r="C26" s="18" t="s">
        <v>12</v>
      </c>
      <c r="D26" s="14" t="s">
        <v>30</v>
      </c>
      <c r="E26" s="13">
        <v>2000</v>
      </c>
      <c r="F26" s="15"/>
      <c r="G26" s="20">
        <f t="shared" si="1"/>
        <v>48897.122999999396</v>
      </c>
    </row>
    <row r="27" spans="1:7" s="3" customFormat="1" ht="15" customHeight="1" x14ac:dyDescent="0.25">
      <c r="A27" s="17">
        <f t="shared" si="0"/>
        <v>48897.122999999396</v>
      </c>
      <c r="B27" s="10">
        <v>42949</v>
      </c>
      <c r="C27" s="18" t="s">
        <v>12</v>
      </c>
      <c r="D27" s="19" t="s">
        <v>31</v>
      </c>
      <c r="E27" s="15">
        <v>3000</v>
      </c>
      <c r="F27" s="15"/>
      <c r="G27" s="20">
        <f t="shared" si="1"/>
        <v>45897.122999999396</v>
      </c>
    </row>
    <row r="28" spans="1:7" s="3" customFormat="1" ht="15" customHeight="1" x14ac:dyDescent="0.25">
      <c r="A28" s="17">
        <f t="shared" si="0"/>
        <v>45897.122999999396</v>
      </c>
      <c r="B28" s="10">
        <v>42949</v>
      </c>
      <c r="C28" s="18" t="s">
        <v>12</v>
      </c>
      <c r="D28" s="19" t="s">
        <v>32</v>
      </c>
      <c r="E28" s="15">
        <v>500</v>
      </c>
      <c r="F28" s="15"/>
      <c r="G28" s="20">
        <f t="shared" si="1"/>
        <v>45397.122999999396</v>
      </c>
    </row>
    <row r="29" spans="1:7" s="3" customFormat="1" ht="15" customHeight="1" x14ac:dyDescent="0.25">
      <c r="A29" s="17">
        <f t="shared" si="0"/>
        <v>45397.122999999396</v>
      </c>
      <c r="B29" s="10">
        <v>42949</v>
      </c>
      <c r="C29" s="18" t="s">
        <v>12</v>
      </c>
      <c r="D29" s="14" t="s">
        <v>33</v>
      </c>
      <c r="E29" s="15">
        <v>2980</v>
      </c>
      <c r="F29" s="15"/>
      <c r="G29" s="20">
        <f t="shared" si="1"/>
        <v>42417.122999999396</v>
      </c>
    </row>
    <row r="30" spans="1:7" s="3" customFormat="1" ht="15" customHeight="1" x14ac:dyDescent="0.25">
      <c r="A30" s="17">
        <f t="shared" si="0"/>
        <v>42417.122999999396</v>
      </c>
      <c r="B30" s="10">
        <v>42949</v>
      </c>
      <c r="C30" s="18" t="s">
        <v>12</v>
      </c>
      <c r="D30" s="19" t="s">
        <v>34</v>
      </c>
      <c r="E30" s="15">
        <v>1300</v>
      </c>
      <c r="F30" s="15"/>
      <c r="G30" s="20">
        <f t="shared" si="1"/>
        <v>41117.122999999396</v>
      </c>
    </row>
    <row r="31" spans="1:7" s="3" customFormat="1" ht="15" customHeight="1" x14ac:dyDescent="0.25">
      <c r="A31" s="17">
        <f t="shared" si="0"/>
        <v>41117.122999999396</v>
      </c>
      <c r="B31" s="10">
        <v>42949</v>
      </c>
      <c r="C31" s="18" t="s">
        <v>12</v>
      </c>
      <c r="D31" s="16" t="s">
        <v>13</v>
      </c>
      <c r="E31" s="13">
        <v>9799.81</v>
      </c>
      <c r="F31" s="13"/>
      <c r="G31" s="20">
        <f t="shared" si="1"/>
        <v>31317.312999999398</v>
      </c>
    </row>
    <row r="32" spans="1:7" s="3" customFormat="1" ht="15" customHeight="1" x14ac:dyDescent="0.25">
      <c r="A32" s="17">
        <f t="shared" si="0"/>
        <v>31317.312999999398</v>
      </c>
      <c r="B32" s="10">
        <v>42949</v>
      </c>
      <c r="C32" s="18" t="s">
        <v>12</v>
      </c>
      <c r="D32" s="14" t="s">
        <v>35</v>
      </c>
      <c r="E32" s="15">
        <v>600</v>
      </c>
      <c r="F32" s="15"/>
      <c r="G32" s="20">
        <f t="shared" si="1"/>
        <v>30717.312999999398</v>
      </c>
    </row>
    <row r="33" spans="1:7" s="3" customFormat="1" x14ac:dyDescent="0.25">
      <c r="A33" s="17">
        <f>G32</f>
        <v>30717.312999999398</v>
      </c>
      <c r="B33" s="10">
        <v>42950</v>
      </c>
      <c r="C33" s="18"/>
      <c r="D33" s="14" t="s">
        <v>17</v>
      </c>
      <c r="E33" s="15"/>
      <c r="F33" s="15">
        <v>7483.27</v>
      </c>
      <c r="G33" s="20">
        <f t="shared" si="1"/>
        <v>38200.582999999402</v>
      </c>
    </row>
    <row r="34" spans="1:7" s="3" customFormat="1" ht="15" customHeight="1" x14ac:dyDescent="0.25">
      <c r="A34" s="17">
        <f t="shared" si="0"/>
        <v>38200.582999999402</v>
      </c>
      <c r="B34" s="10">
        <v>42950</v>
      </c>
      <c r="C34" s="18"/>
      <c r="D34" s="14" t="s">
        <v>18</v>
      </c>
      <c r="E34" s="13"/>
      <c r="F34" s="13">
        <v>12605.81</v>
      </c>
      <c r="G34" s="20">
        <f t="shared" si="1"/>
        <v>50806.3929999994</v>
      </c>
    </row>
    <row r="35" spans="1:7" s="3" customFormat="1" ht="15" customHeight="1" x14ac:dyDescent="0.25">
      <c r="A35" s="17">
        <f t="shared" si="0"/>
        <v>50806.3929999994</v>
      </c>
      <c r="B35" s="10">
        <v>42950</v>
      </c>
      <c r="C35" s="18">
        <v>3479</v>
      </c>
      <c r="D35" s="14" t="s">
        <v>36</v>
      </c>
      <c r="E35" s="13"/>
      <c r="F35" s="13">
        <v>300000</v>
      </c>
      <c r="G35" s="20">
        <f t="shared" si="1"/>
        <v>350806.3929999994</v>
      </c>
    </row>
    <row r="36" spans="1:7" s="3" customFormat="1" x14ac:dyDescent="0.25">
      <c r="A36" s="17">
        <f t="shared" si="0"/>
        <v>350806.3929999994</v>
      </c>
      <c r="B36" s="10">
        <v>42950</v>
      </c>
      <c r="C36" s="18">
        <v>3502</v>
      </c>
      <c r="D36" s="14" t="s">
        <v>36</v>
      </c>
      <c r="E36" s="13"/>
      <c r="F36" s="13"/>
      <c r="G36" s="20">
        <f t="shared" si="1"/>
        <v>350806.3929999994</v>
      </c>
    </row>
    <row r="37" spans="1:7" s="3" customFormat="1" x14ac:dyDescent="0.25">
      <c r="A37" s="17">
        <f t="shared" si="0"/>
        <v>350806.3929999994</v>
      </c>
      <c r="B37" s="10">
        <v>42950</v>
      </c>
      <c r="C37" s="18">
        <v>3501</v>
      </c>
      <c r="D37" s="19" t="s">
        <v>37</v>
      </c>
      <c r="E37" s="13">
        <v>75000</v>
      </c>
      <c r="F37" s="21"/>
      <c r="G37" s="20">
        <f t="shared" si="1"/>
        <v>275806.3929999994</v>
      </c>
    </row>
    <row r="38" spans="1:7" s="3" customFormat="1" x14ac:dyDescent="0.25">
      <c r="A38" s="17">
        <f t="shared" si="0"/>
        <v>275806.3929999994</v>
      </c>
      <c r="B38" s="10">
        <v>42950</v>
      </c>
      <c r="C38" s="18">
        <v>3503</v>
      </c>
      <c r="D38" s="19" t="s">
        <v>37</v>
      </c>
      <c r="E38" s="13">
        <v>75000</v>
      </c>
      <c r="F38" s="21"/>
      <c r="G38" s="20">
        <f t="shared" si="1"/>
        <v>200806.3929999994</v>
      </c>
    </row>
    <row r="39" spans="1:7" s="3" customFormat="1" x14ac:dyDescent="0.25">
      <c r="A39" s="17">
        <f t="shared" si="0"/>
        <v>200806.3929999994</v>
      </c>
      <c r="B39" s="10">
        <v>42950</v>
      </c>
      <c r="C39" s="18">
        <v>3504</v>
      </c>
      <c r="D39" s="19" t="s">
        <v>37</v>
      </c>
      <c r="E39" s="13">
        <v>75000</v>
      </c>
      <c r="F39" s="13"/>
      <c r="G39" s="20">
        <f t="shared" si="1"/>
        <v>125806.3929999994</v>
      </c>
    </row>
    <row r="40" spans="1:7" s="3" customFormat="1" ht="15" customHeight="1" x14ac:dyDescent="0.25">
      <c r="A40" s="17">
        <f t="shared" si="0"/>
        <v>125806.3929999994</v>
      </c>
      <c r="B40" s="10">
        <v>42950</v>
      </c>
      <c r="C40" s="18">
        <v>3505</v>
      </c>
      <c r="D40" s="19" t="s">
        <v>37</v>
      </c>
      <c r="E40" s="13">
        <v>75000</v>
      </c>
      <c r="F40" s="22"/>
      <c r="G40" s="20">
        <f t="shared" si="1"/>
        <v>50806.3929999994</v>
      </c>
    </row>
    <row r="41" spans="1:7" s="3" customFormat="1" x14ac:dyDescent="0.25">
      <c r="A41" s="17">
        <f t="shared" si="0"/>
        <v>50806.3929999994</v>
      </c>
      <c r="B41" s="10">
        <v>42950</v>
      </c>
      <c r="C41" s="18" t="s">
        <v>12</v>
      </c>
      <c r="D41" s="15" t="s">
        <v>38</v>
      </c>
      <c r="E41" s="13">
        <v>1500</v>
      </c>
      <c r="F41" s="13"/>
      <c r="G41" s="20">
        <f t="shared" si="1"/>
        <v>49306.3929999994</v>
      </c>
    </row>
    <row r="42" spans="1:7" s="3" customFormat="1" x14ac:dyDescent="0.25">
      <c r="A42" s="17">
        <f t="shared" si="0"/>
        <v>49306.3929999994</v>
      </c>
      <c r="B42" s="10">
        <v>42950</v>
      </c>
      <c r="C42" s="18">
        <v>3506</v>
      </c>
      <c r="D42" s="15" t="s">
        <v>39</v>
      </c>
      <c r="E42" s="13">
        <v>4450</v>
      </c>
      <c r="F42" s="13"/>
      <c r="G42" s="20">
        <f t="shared" si="1"/>
        <v>44856.3929999994</v>
      </c>
    </row>
    <row r="43" spans="1:7" s="3" customFormat="1" x14ac:dyDescent="0.25">
      <c r="A43" s="17">
        <f t="shared" si="0"/>
        <v>44856.3929999994</v>
      </c>
      <c r="B43" s="10">
        <v>42950</v>
      </c>
      <c r="C43" s="18">
        <v>3507</v>
      </c>
      <c r="D43" s="15" t="s">
        <v>40</v>
      </c>
      <c r="E43" s="13">
        <v>7100</v>
      </c>
      <c r="F43" s="13"/>
      <c r="G43" s="20">
        <f t="shared" si="1"/>
        <v>37756.3929999994</v>
      </c>
    </row>
    <row r="44" spans="1:7" s="3" customFormat="1" ht="18.75" customHeight="1" x14ac:dyDescent="0.25">
      <c r="A44" s="17">
        <f t="shared" si="0"/>
        <v>37756.3929999994</v>
      </c>
      <c r="B44" s="10">
        <v>42950</v>
      </c>
      <c r="C44" s="18" t="s">
        <v>12</v>
      </c>
      <c r="D44" s="23" t="s">
        <v>41</v>
      </c>
      <c r="E44" s="13">
        <v>1250</v>
      </c>
      <c r="F44" s="13"/>
      <c r="G44" s="20">
        <f t="shared" si="1"/>
        <v>36506.3929999994</v>
      </c>
    </row>
    <row r="45" spans="1:7" s="3" customFormat="1" ht="15" customHeight="1" x14ac:dyDescent="0.25">
      <c r="A45" s="17">
        <f t="shared" si="0"/>
        <v>36506.3929999994</v>
      </c>
      <c r="B45" s="10">
        <v>42950</v>
      </c>
      <c r="C45" s="18" t="s">
        <v>12</v>
      </c>
      <c r="D45" s="15" t="s">
        <v>42</v>
      </c>
      <c r="E45" s="13">
        <v>500</v>
      </c>
      <c r="F45" s="13"/>
      <c r="G45" s="20">
        <f t="shared" si="1"/>
        <v>36006.3929999994</v>
      </c>
    </row>
    <row r="46" spans="1:7" s="3" customFormat="1" x14ac:dyDescent="0.25">
      <c r="A46" s="17">
        <f t="shared" si="0"/>
        <v>36006.3929999994</v>
      </c>
      <c r="B46" s="10">
        <v>42950</v>
      </c>
      <c r="C46" s="18" t="s">
        <v>12</v>
      </c>
      <c r="D46" s="15" t="s">
        <v>43</v>
      </c>
      <c r="E46" s="13"/>
      <c r="F46" s="13">
        <v>400000</v>
      </c>
      <c r="G46" s="20">
        <f t="shared" si="1"/>
        <v>436006.3929999994</v>
      </c>
    </row>
    <row r="47" spans="1:7" s="3" customFormat="1" ht="15" customHeight="1" x14ac:dyDescent="0.25">
      <c r="A47" s="17">
        <f t="shared" si="0"/>
        <v>436006.3929999994</v>
      </c>
      <c r="B47" s="10">
        <v>42950</v>
      </c>
      <c r="C47" s="18" t="s">
        <v>12</v>
      </c>
      <c r="D47" s="24" t="s">
        <v>44</v>
      </c>
      <c r="E47" s="13">
        <v>1740</v>
      </c>
      <c r="F47" s="13"/>
      <c r="G47" s="20">
        <f t="shared" si="1"/>
        <v>434266.3929999994</v>
      </c>
    </row>
    <row r="48" spans="1:7" s="3" customFormat="1" ht="15" customHeight="1" x14ac:dyDescent="0.25">
      <c r="A48" s="17">
        <f t="shared" si="0"/>
        <v>434266.3929999994</v>
      </c>
      <c r="B48" s="10">
        <v>42950</v>
      </c>
      <c r="C48" s="18" t="s">
        <v>12</v>
      </c>
      <c r="D48" s="15" t="s">
        <v>45</v>
      </c>
      <c r="E48" s="13">
        <v>3016</v>
      </c>
      <c r="F48" s="13"/>
      <c r="G48" s="20">
        <f t="shared" si="1"/>
        <v>431250.3929999994</v>
      </c>
    </row>
    <row r="49" spans="1:8" s="3" customFormat="1" ht="15" customHeight="1" x14ac:dyDescent="0.25">
      <c r="A49" s="17">
        <f t="shared" si="0"/>
        <v>431250.3929999994</v>
      </c>
      <c r="B49" s="10">
        <v>42950</v>
      </c>
      <c r="C49" s="18" t="s">
        <v>12</v>
      </c>
      <c r="D49" s="14" t="s">
        <v>46</v>
      </c>
      <c r="E49" s="13">
        <v>2690.04</v>
      </c>
      <c r="F49" s="13"/>
      <c r="G49" s="20">
        <f t="shared" si="1"/>
        <v>428560.35299999942</v>
      </c>
    </row>
    <row r="50" spans="1:8" s="3" customFormat="1" x14ac:dyDescent="0.25">
      <c r="A50" s="17">
        <f t="shared" si="0"/>
        <v>428560.35299999942</v>
      </c>
      <c r="B50" s="10">
        <v>42950</v>
      </c>
      <c r="C50" s="11" t="s">
        <v>12</v>
      </c>
      <c r="D50" s="19" t="s">
        <v>47</v>
      </c>
      <c r="E50" s="13">
        <v>2779.36</v>
      </c>
      <c r="F50" s="13"/>
      <c r="G50" s="20">
        <f t="shared" si="1"/>
        <v>425780.99299999943</v>
      </c>
    </row>
    <row r="51" spans="1:8" s="3" customFormat="1" x14ac:dyDescent="0.25">
      <c r="A51" s="17">
        <f t="shared" si="0"/>
        <v>425780.99299999943</v>
      </c>
      <c r="B51" s="10">
        <v>42950</v>
      </c>
      <c r="C51" s="11" t="s">
        <v>12</v>
      </c>
      <c r="D51" s="15" t="s">
        <v>48</v>
      </c>
      <c r="E51" s="13">
        <v>3746.8</v>
      </c>
      <c r="F51" s="13"/>
      <c r="G51" s="20">
        <f t="shared" si="1"/>
        <v>422034.19299999945</v>
      </c>
      <c r="H51" s="3">
        <v>5811</v>
      </c>
    </row>
    <row r="52" spans="1:8" s="3" customFormat="1" ht="15" customHeight="1" x14ac:dyDescent="0.25">
      <c r="A52" s="17">
        <f t="shared" si="0"/>
        <v>422034.19299999945</v>
      </c>
      <c r="B52" s="10">
        <v>42950</v>
      </c>
      <c r="C52" s="11" t="s">
        <v>12</v>
      </c>
      <c r="D52" s="16" t="s">
        <v>49</v>
      </c>
      <c r="E52" s="13">
        <v>117732.86</v>
      </c>
      <c r="F52" s="13"/>
      <c r="G52" s="20">
        <f t="shared" si="1"/>
        <v>304301.33299999946</v>
      </c>
      <c r="H52" s="3">
        <f>H51-E51</f>
        <v>2064.1999999999998</v>
      </c>
    </row>
    <row r="53" spans="1:8" s="3" customFormat="1" ht="15" customHeight="1" x14ac:dyDescent="0.25">
      <c r="A53" s="17">
        <f t="shared" si="0"/>
        <v>304301.33299999946</v>
      </c>
      <c r="B53" s="10">
        <v>42950</v>
      </c>
      <c r="C53" s="11" t="s">
        <v>12</v>
      </c>
      <c r="D53" s="16" t="s">
        <v>50</v>
      </c>
      <c r="E53" s="13">
        <v>121050.1</v>
      </c>
      <c r="F53" s="13"/>
      <c r="G53" s="20">
        <f t="shared" si="1"/>
        <v>183251.23299999945</v>
      </c>
    </row>
    <row r="54" spans="1:8" s="3" customFormat="1" ht="15" customHeight="1" x14ac:dyDescent="0.25">
      <c r="A54" s="17">
        <f t="shared" si="0"/>
        <v>183251.23299999945</v>
      </c>
      <c r="B54" s="10">
        <v>42950</v>
      </c>
      <c r="C54" s="11" t="s">
        <v>12</v>
      </c>
      <c r="D54" s="16" t="s">
        <v>51</v>
      </c>
      <c r="E54" s="13">
        <v>16240</v>
      </c>
      <c r="F54" s="13"/>
      <c r="G54" s="20">
        <f t="shared" si="1"/>
        <v>167011.23299999945</v>
      </c>
    </row>
    <row r="55" spans="1:8" s="3" customFormat="1" ht="15" customHeight="1" x14ac:dyDescent="0.25">
      <c r="A55" s="17">
        <f t="shared" si="0"/>
        <v>167011.23299999945</v>
      </c>
      <c r="B55" s="10">
        <v>42950</v>
      </c>
      <c r="C55" s="11" t="s">
        <v>12</v>
      </c>
      <c r="D55" s="16" t="s">
        <v>52</v>
      </c>
      <c r="E55" s="15">
        <v>6040.81</v>
      </c>
      <c r="F55" s="13"/>
      <c r="G55" s="20">
        <f t="shared" si="1"/>
        <v>160970.42299999946</v>
      </c>
    </row>
    <row r="56" spans="1:8" s="3" customFormat="1" ht="15" customHeight="1" x14ac:dyDescent="0.25">
      <c r="A56" s="17">
        <f t="shared" si="0"/>
        <v>160970.42299999946</v>
      </c>
      <c r="B56" s="10">
        <v>42950</v>
      </c>
      <c r="C56" s="11" t="s">
        <v>12</v>
      </c>
      <c r="D56" s="16" t="s">
        <v>53</v>
      </c>
      <c r="E56" s="15">
        <v>6644.46</v>
      </c>
      <c r="F56" s="13"/>
      <c r="G56" s="20">
        <f t="shared" si="1"/>
        <v>154325.96299999946</v>
      </c>
    </row>
    <row r="57" spans="1:8" s="3" customFormat="1" ht="18" customHeight="1" x14ac:dyDescent="0.25">
      <c r="A57" s="17">
        <f t="shared" si="0"/>
        <v>154325.96299999946</v>
      </c>
      <c r="B57" s="10">
        <v>42950</v>
      </c>
      <c r="C57" s="11" t="s">
        <v>12</v>
      </c>
      <c r="D57" s="16" t="s">
        <v>54</v>
      </c>
      <c r="E57" s="15">
        <v>1376.92</v>
      </c>
      <c r="F57" s="13"/>
      <c r="G57" s="20">
        <f t="shared" si="1"/>
        <v>152949.04299999945</v>
      </c>
    </row>
    <row r="58" spans="1:8" s="3" customFormat="1" x14ac:dyDescent="0.25">
      <c r="A58" s="17">
        <f t="shared" si="0"/>
        <v>152949.04299999945</v>
      </c>
      <c r="B58" s="10">
        <v>42950</v>
      </c>
      <c r="C58" s="11" t="s">
        <v>12</v>
      </c>
      <c r="D58" s="25" t="s">
        <v>55</v>
      </c>
      <c r="E58" s="21">
        <v>850</v>
      </c>
      <c r="F58" s="21"/>
      <c r="G58" s="20">
        <f t="shared" si="1"/>
        <v>152099.04299999945</v>
      </c>
    </row>
    <row r="59" spans="1:8" s="3" customFormat="1" ht="15" customHeight="1" x14ac:dyDescent="0.25">
      <c r="A59" s="17">
        <f t="shared" si="0"/>
        <v>152099.04299999945</v>
      </c>
      <c r="B59" s="10">
        <v>42950</v>
      </c>
      <c r="C59" s="11" t="s">
        <v>12</v>
      </c>
      <c r="D59" s="26" t="s">
        <v>56</v>
      </c>
      <c r="E59" s="13">
        <v>3190</v>
      </c>
      <c r="F59" s="13"/>
      <c r="G59" s="20">
        <f t="shared" si="1"/>
        <v>148909.04299999945</v>
      </c>
    </row>
    <row r="60" spans="1:8" s="3" customFormat="1" x14ac:dyDescent="0.25">
      <c r="A60" s="17">
        <f t="shared" si="0"/>
        <v>148909.04299999945</v>
      </c>
      <c r="B60" s="10">
        <v>42950</v>
      </c>
      <c r="C60" s="11"/>
      <c r="D60" s="26" t="s">
        <v>57</v>
      </c>
      <c r="E60" s="15"/>
      <c r="F60" s="13">
        <v>2799</v>
      </c>
      <c r="G60" s="20">
        <f t="shared" si="1"/>
        <v>151708.04299999945</v>
      </c>
    </row>
    <row r="61" spans="1:8" s="3" customFormat="1" ht="15" customHeight="1" x14ac:dyDescent="0.25">
      <c r="A61" s="17">
        <f t="shared" si="0"/>
        <v>151708.04299999945</v>
      </c>
      <c r="B61" s="10">
        <v>42951</v>
      </c>
      <c r="C61" s="11" t="s">
        <v>12</v>
      </c>
      <c r="D61" s="27" t="s">
        <v>58</v>
      </c>
      <c r="E61" s="28">
        <v>450</v>
      </c>
      <c r="F61" s="22"/>
      <c r="G61" s="20">
        <f t="shared" si="1"/>
        <v>151258.04299999945</v>
      </c>
    </row>
    <row r="62" spans="1:8" s="3" customFormat="1" ht="15" customHeight="1" x14ac:dyDescent="0.25">
      <c r="A62" s="17">
        <f t="shared" si="0"/>
        <v>151258.04299999945</v>
      </c>
      <c r="B62" s="10">
        <v>42951</v>
      </c>
      <c r="C62" s="11" t="s">
        <v>12</v>
      </c>
      <c r="D62" s="27" t="s">
        <v>59</v>
      </c>
      <c r="E62" s="13">
        <v>935</v>
      </c>
      <c r="F62" s="13"/>
      <c r="G62" s="20">
        <f t="shared" si="1"/>
        <v>150323.04299999945</v>
      </c>
    </row>
    <row r="63" spans="1:8" s="3" customFormat="1" ht="15" customHeight="1" x14ac:dyDescent="0.25">
      <c r="A63" s="17">
        <f t="shared" si="0"/>
        <v>150323.04299999945</v>
      </c>
      <c r="B63" s="10">
        <v>42951</v>
      </c>
      <c r="C63" s="11" t="s">
        <v>12</v>
      </c>
      <c r="D63" s="14" t="s">
        <v>60</v>
      </c>
      <c r="E63" s="13">
        <v>221.6</v>
      </c>
      <c r="F63" s="13"/>
      <c r="G63" s="20">
        <f t="shared" si="1"/>
        <v>150101.44299999945</v>
      </c>
    </row>
    <row r="64" spans="1:8" s="3" customFormat="1" x14ac:dyDescent="0.25">
      <c r="A64" s="17">
        <f t="shared" si="0"/>
        <v>150101.44299999945</v>
      </c>
      <c r="B64" s="10">
        <v>42951</v>
      </c>
      <c r="C64" s="11" t="s">
        <v>12</v>
      </c>
      <c r="D64" s="14" t="s">
        <v>17</v>
      </c>
      <c r="E64" s="13"/>
      <c r="F64" s="13">
        <v>18382.23</v>
      </c>
      <c r="G64" s="20">
        <f t="shared" si="1"/>
        <v>168483.67299999946</v>
      </c>
    </row>
    <row r="65" spans="1:7" s="3" customFormat="1" ht="15" customHeight="1" x14ac:dyDescent="0.25">
      <c r="A65" s="17">
        <f t="shared" si="0"/>
        <v>168483.67299999946</v>
      </c>
      <c r="B65" s="10">
        <v>42951</v>
      </c>
      <c r="C65" s="11" t="s">
        <v>12</v>
      </c>
      <c r="D65" s="14" t="s">
        <v>18</v>
      </c>
      <c r="E65" s="13"/>
      <c r="F65" s="13">
        <v>4012</v>
      </c>
      <c r="G65" s="20">
        <f t="shared" si="1"/>
        <v>172495.67299999946</v>
      </c>
    </row>
    <row r="66" spans="1:7" s="3" customFormat="1" ht="15" customHeight="1" x14ac:dyDescent="0.25">
      <c r="A66" s="17">
        <f t="shared" si="0"/>
        <v>172495.67299999946</v>
      </c>
      <c r="B66" s="10">
        <v>42951</v>
      </c>
      <c r="C66" s="11" t="s">
        <v>12</v>
      </c>
      <c r="D66" s="14" t="s">
        <v>61</v>
      </c>
      <c r="E66" s="13">
        <v>11400</v>
      </c>
      <c r="F66" s="13"/>
      <c r="G66" s="20">
        <f t="shared" si="1"/>
        <v>161095.67299999946</v>
      </c>
    </row>
    <row r="67" spans="1:7" s="3" customFormat="1" ht="15" customHeight="1" x14ac:dyDescent="0.25">
      <c r="A67" s="17">
        <f t="shared" si="0"/>
        <v>161095.67299999946</v>
      </c>
      <c r="B67" s="10">
        <v>42951</v>
      </c>
      <c r="C67" s="11" t="s">
        <v>12</v>
      </c>
      <c r="D67" s="16" t="s">
        <v>62</v>
      </c>
      <c r="E67" s="13">
        <v>17168</v>
      </c>
      <c r="F67" s="13"/>
      <c r="G67" s="20">
        <f t="shared" si="1"/>
        <v>143927.67299999946</v>
      </c>
    </row>
    <row r="68" spans="1:7" s="3" customFormat="1" ht="15" customHeight="1" x14ac:dyDescent="0.25">
      <c r="A68" s="17">
        <f t="shared" si="0"/>
        <v>143927.67299999946</v>
      </c>
      <c r="B68" s="10">
        <v>42951</v>
      </c>
      <c r="C68" s="11">
        <v>3508</v>
      </c>
      <c r="D68" s="14" t="s">
        <v>63</v>
      </c>
      <c r="E68" s="13">
        <v>5000</v>
      </c>
      <c r="F68" s="13"/>
      <c r="G68" s="20">
        <f t="shared" si="1"/>
        <v>138927.67299999946</v>
      </c>
    </row>
    <row r="69" spans="1:7" s="3" customFormat="1" ht="15" customHeight="1" x14ac:dyDescent="0.25">
      <c r="A69" s="17">
        <f t="shared" si="0"/>
        <v>138927.67299999946</v>
      </c>
      <c r="B69" s="10">
        <v>42951</v>
      </c>
      <c r="C69" s="11" t="s">
        <v>12</v>
      </c>
      <c r="D69" s="14" t="s">
        <v>64</v>
      </c>
      <c r="E69" s="13">
        <v>6856</v>
      </c>
      <c r="F69" s="13"/>
      <c r="G69" s="20">
        <f t="shared" si="1"/>
        <v>132071.67299999946</v>
      </c>
    </row>
    <row r="70" spans="1:7" s="3" customFormat="1" ht="15" customHeight="1" x14ac:dyDescent="0.25">
      <c r="A70" s="17">
        <f t="shared" si="0"/>
        <v>132071.67299999946</v>
      </c>
      <c r="B70" s="10">
        <v>42951</v>
      </c>
      <c r="C70" s="11" t="s">
        <v>12</v>
      </c>
      <c r="D70" s="16" t="s">
        <v>65</v>
      </c>
      <c r="E70" s="13">
        <v>17052</v>
      </c>
      <c r="F70" s="13"/>
      <c r="G70" s="20">
        <f t="shared" si="1"/>
        <v>115019.67299999946</v>
      </c>
    </row>
    <row r="71" spans="1:7" s="3" customFormat="1" ht="15" customHeight="1" x14ac:dyDescent="0.25">
      <c r="A71" s="17">
        <f t="shared" ref="A71:A134" si="2">G70</f>
        <v>115019.67299999946</v>
      </c>
      <c r="B71" s="10">
        <v>42951</v>
      </c>
      <c r="C71" s="11" t="s">
        <v>12</v>
      </c>
      <c r="D71" s="29" t="s">
        <v>66</v>
      </c>
      <c r="E71" s="13">
        <v>11020</v>
      </c>
      <c r="F71" s="13"/>
      <c r="G71" s="20">
        <f t="shared" ref="G71:G134" si="3">A71-E71+F71</f>
        <v>103999.67299999946</v>
      </c>
    </row>
    <row r="72" spans="1:7" s="3" customFormat="1" ht="15" customHeight="1" x14ac:dyDescent="0.25">
      <c r="A72" s="17">
        <f t="shared" si="2"/>
        <v>103999.67299999946</v>
      </c>
      <c r="B72" s="10">
        <v>42951</v>
      </c>
      <c r="C72" s="11" t="s">
        <v>12</v>
      </c>
      <c r="D72" s="14" t="s">
        <v>67</v>
      </c>
      <c r="E72" s="13">
        <v>11020</v>
      </c>
      <c r="F72" s="13"/>
      <c r="G72" s="20">
        <f t="shared" si="3"/>
        <v>92979.672999999457</v>
      </c>
    </row>
    <row r="73" spans="1:7" s="3" customFormat="1" ht="15" customHeight="1" x14ac:dyDescent="0.25">
      <c r="A73" s="17">
        <f t="shared" si="2"/>
        <v>92979.672999999457</v>
      </c>
      <c r="B73" s="10">
        <v>42951</v>
      </c>
      <c r="C73" s="11" t="s">
        <v>12</v>
      </c>
      <c r="D73" s="14" t="s">
        <v>68</v>
      </c>
      <c r="E73" s="13">
        <v>2700</v>
      </c>
      <c r="F73" s="13"/>
      <c r="G73" s="20">
        <f t="shared" si="3"/>
        <v>90279.672999999457</v>
      </c>
    </row>
    <row r="74" spans="1:7" s="3" customFormat="1" ht="15" customHeight="1" x14ac:dyDescent="0.25">
      <c r="A74" s="17">
        <f t="shared" si="2"/>
        <v>90279.672999999457</v>
      </c>
      <c r="B74" s="10">
        <v>42951</v>
      </c>
      <c r="C74" s="11" t="s">
        <v>12</v>
      </c>
      <c r="D74" s="14" t="s">
        <v>69</v>
      </c>
      <c r="E74" s="13">
        <v>14482.6</v>
      </c>
      <c r="F74" s="13"/>
      <c r="G74" s="20">
        <f t="shared" si="3"/>
        <v>75797.072999999451</v>
      </c>
    </row>
    <row r="75" spans="1:7" s="3" customFormat="1" ht="15" customHeight="1" x14ac:dyDescent="0.25">
      <c r="A75" s="17">
        <f t="shared" si="2"/>
        <v>75797.072999999451</v>
      </c>
      <c r="B75" s="10">
        <v>42951</v>
      </c>
      <c r="C75" s="11" t="s">
        <v>12</v>
      </c>
      <c r="D75" s="16" t="s">
        <v>70</v>
      </c>
      <c r="E75" s="13">
        <v>1680</v>
      </c>
      <c r="F75" s="13"/>
      <c r="G75" s="20">
        <f t="shared" si="3"/>
        <v>74117.072999999451</v>
      </c>
    </row>
    <row r="76" spans="1:7" s="3" customFormat="1" ht="15" customHeight="1" x14ac:dyDescent="0.25">
      <c r="A76" s="17">
        <f t="shared" si="2"/>
        <v>74117.072999999451</v>
      </c>
      <c r="B76" s="10">
        <v>42951</v>
      </c>
      <c r="C76" s="11" t="s">
        <v>12</v>
      </c>
      <c r="D76" s="14" t="s">
        <v>71</v>
      </c>
      <c r="E76" s="13">
        <v>1972</v>
      </c>
      <c r="F76" s="13"/>
      <c r="G76" s="20">
        <f t="shared" si="3"/>
        <v>72145.072999999451</v>
      </c>
    </row>
    <row r="77" spans="1:7" s="3" customFormat="1" ht="15" customHeight="1" x14ac:dyDescent="0.25">
      <c r="A77" s="17">
        <f t="shared" si="2"/>
        <v>72145.072999999451</v>
      </c>
      <c r="B77" s="10">
        <v>42951</v>
      </c>
      <c r="C77" s="11" t="s">
        <v>12</v>
      </c>
      <c r="D77" s="14" t="s">
        <v>72</v>
      </c>
      <c r="E77" s="13">
        <v>2000</v>
      </c>
      <c r="F77" s="30"/>
      <c r="G77" s="20">
        <f t="shared" si="3"/>
        <v>70145.072999999451</v>
      </c>
    </row>
    <row r="78" spans="1:7" s="3" customFormat="1" ht="15" customHeight="1" x14ac:dyDescent="0.25">
      <c r="A78" s="17">
        <f t="shared" si="2"/>
        <v>70145.072999999451</v>
      </c>
      <c r="B78" s="10">
        <v>42951</v>
      </c>
      <c r="C78" s="11" t="s">
        <v>12</v>
      </c>
      <c r="D78" s="14" t="s">
        <v>73</v>
      </c>
      <c r="E78" s="13">
        <v>1600</v>
      </c>
      <c r="F78" s="13"/>
      <c r="G78" s="20">
        <f t="shared" si="3"/>
        <v>68545.072999999451</v>
      </c>
    </row>
    <row r="79" spans="1:7" s="3" customFormat="1" ht="30" x14ac:dyDescent="0.25">
      <c r="A79" s="17">
        <f t="shared" si="2"/>
        <v>68545.072999999451</v>
      </c>
      <c r="B79" s="10">
        <v>42954</v>
      </c>
      <c r="C79" s="11">
        <v>3509</v>
      </c>
      <c r="D79" s="14" t="s">
        <v>74</v>
      </c>
      <c r="E79" s="13">
        <v>13387.57</v>
      </c>
      <c r="F79" s="30"/>
      <c r="G79" s="20">
        <f t="shared" si="3"/>
        <v>55157.502999999451</v>
      </c>
    </row>
    <row r="80" spans="1:7" s="3" customFormat="1" ht="15" customHeight="1" x14ac:dyDescent="0.25">
      <c r="A80" s="17">
        <f t="shared" si="2"/>
        <v>55157.502999999451</v>
      </c>
      <c r="B80" s="10">
        <v>42954</v>
      </c>
      <c r="C80" s="11"/>
      <c r="D80" s="14" t="s">
        <v>17</v>
      </c>
      <c r="E80" s="13"/>
      <c r="F80" s="30">
        <v>18040.580000000002</v>
      </c>
      <c r="G80" s="20">
        <f t="shared" si="3"/>
        <v>73198.08299999946</v>
      </c>
    </row>
    <row r="81" spans="1:7" s="3" customFormat="1" ht="15" customHeight="1" x14ac:dyDescent="0.25">
      <c r="A81" s="17">
        <f t="shared" si="2"/>
        <v>73198.08299999946</v>
      </c>
      <c r="B81" s="10">
        <v>42954</v>
      </c>
      <c r="C81" s="11"/>
      <c r="D81" s="14" t="s">
        <v>18</v>
      </c>
      <c r="E81" s="13"/>
      <c r="F81" s="13">
        <v>5000</v>
      </c>
      <c r="G81" s="20">
        <f t="shared" si="3"/>
        <v>78198.08299999946</v>
      </c>
    </row>
    <row r="82" spans="1:7" s="3" customFormat="1" ht="15.75" customHeight="1" x14ac:dyDescent="0.25">
      <c r="A82" s="17">
        <f t="shared" si="2"/>
        <v>78198.08299999946</v>
      </c>
      <c r="B82" s="10">
        <v>42954</v>
      </c>
      <c r="C82" s="11" t="s">
        <v>12</v>
      </c>
      <c r="D82" s="12" t="s">
        <v>75</v>
      </c>
      <c r="E82" s="13">
        <v>9231.2800000000007</v>
      </c>
      <c r="F82" s="13"/>
      <c r="G82" s="20">
        <f t="shared" si="3"/>
        <v>68966.802999999461</v>
      </c>
    </row>
    <row r="83" spans="1:7" s="3" customFormat="1" ht="15" customHeight="1" x14ac:dyDescent="0.25">
      <c r="A83" s="17">
        <f t="shared" si="2"/>
        <v>68966.802999999461</v>
      </c>
      <c r="B83" s="10">
        <v>42954</v>
      </c>
      <c r="C83" s="11" t="s">
        <v>12</v>
      </c>
      <c r="D83" s="12" t="s">
        <v>76</v>
      </c>
      <c r="E83" s="13">
        <v>5081.5</v>
      </c>
      <c r="F83" s="13"/>
      <c r="G83" s="20">
        <f t="shared" si="3"/>
        <v>63885.302999999461</v>
      </c>
    </row>
    <row r="84" spans="1:7" s="3" customFormat="1" x14ac:dyDescent="0.25">
      <c r="A84" s="17">
        <f t="shared" si="2"/>
        <v>63885.302999999461</v>
      </c>
      <c r="B84" s="10">
        <v>42954</v>
      </c>
      <c r="C84" s="11" t="s">
        <v>12</v>
      </c>
      <c r="D84" s="31" t="s">
        <v>77</v>
      </c>
      <c r="E84" s="13">
        <v>1932</v>
      </c>
      <c r="F84" s="13"/>
      <c r="G84" s="20">
        <f t="shared" si="3"/>
        <v>61953.302999999461</v>
      </c>
    </row>
    <row r="85" spans="1:7" s="3" customFormat="1" ht="15" customHeight="1" x14ac:dyDescent="0.25">
      <c r="A85" s="17">
        <f t="shared" si="2"/>
        <v>61953.302999999461</v>
      </c>
      <c r="B85" s="10">
        <v>42954</v>
      </c>
      <c r="C85" s="11" t="s">
        <v>12</v>
      </c>
      <c r="D85" s="12" t="s">
        <v>78</v>
      </c>
      <c r="E85" s="13">
        <v>2790.01</v>
      </c>
      <c r="F85" s="13"/>
      <c r="G85" s="20">
        <f t="shared" si="3"/>
        <v>59163.292999999459</v>
      </c>
    </row>
    <row r="86" spans="1:7" s="3" customFormat="1" ht="15" customHeight="1" x14ac:dyDescent="0.25">
      <c r="A86" s="17">
        <f t="shared" si="2"/>
        <v>59163.292999999459</v>
      </c>
      <c r="B86" s="10">
        <v>42954</v>
      </c>
      <c r="C86" s="11" t="s">
        <v>12</v>
      </c>
      <c r="D86" s="31" t="s">
        <v>79</v>
      </c>
      <c r="E86" s="13">
        <v>4060</v>
      </c>
      <c r="F86" s="13"/>
      <c r="G86" s="20">
        <f t="shared" si="3"/>
        <v>55103.292999999459</v>
      </c>
    </row>
    <row r="87" spans="1:7" s="3" customFormat="1" ht="15" customHeight="1" x14ac:dyDescent="0.25">
      <c r="A87" s="17">
        <f t="shared" si="2"/>
        <v>55103.292999999459</v>
      </c>
      <c r="B87" s="10">
        <v>42954</v>
      </c>
      <c r="C87" s="11" t="s">
        <v>12</v>
      </c>
      <c r="D87" s="31" t="s">
        <v>80</v>
      </c>
      <c r="E87" s="13">
        <v>3121.56</v>
      </c>
      <c r="F87" s="13"/>
      <c r="G87" s="20">
        <f t="shared" si="3"/>
        <v>51981.732999999462</v>
      </c>
    </row>
    <row r="88" spans="1:7" s="3" customFormat="1" x14ac:dyDescent="0.25">
      <c r="A88" s="17">
        <f t="shared" si="2"/>
        <v>51981.732999999462</v>
      </c>
      <c r="B88" s="10">
        <v>42954</v>
      </c>
      <c r="C88" s="11" t="s">
        <v>12</v>
      </c>
      <c r="D88" s="12" t="s">
        <v>81</v>
      </c>
      <c r="E88" s="13">
        <v>8236</v>
      </c>
      <c r="F88" s="13"/>
      <c r="G88" s="20">
        <f t="shared" si="3"/>
        <v>43745.732999999462</v>
      </c>
    </row>
    <row r="89" spans="1:7" s="3" customFormat="1" ht="15" customHeight="1" x14ac:dyDescent="0.25">
      <c r="A89" s="17">
        <f t="shared" si="2"/>
        <v>43745.732999999462</v>
      </c>
      <c r="B89" s="10">
        <v>42954</v>
      </c>
      <c r="C89" s="11" t="s">
        <v>12</v>
      </c>
      <c r="D89" s="12" t="s">
        <v>82</v>
      </c>
      <c r="E89" s="13">
        <v>1600</v>
      </c>
      <c r="F89" s="6"/>
      <c r="G89" s="20">
        <f t="shared" si="3"/>
        <v>42145.732999999462</v>
      </c>
    </row>
    <row r="90" spans="1:7" s="3" customFormat="1" ht="15" customHeight="1" x14ac:dyDescent="0.25">
      <c r="A90" s="17">
        <f t="shared" si="2"/>
        <v>42145.732999999462</v>
      </c>
      <c r="B90" s="10">
        <v>42954</v>
      </c>
      <c r="C90" s="11" t="s">
        <v>12</v>
      </c>
      <c r="D90" s="12" t="s">
        <v>83</v>
      </c>
      <c r="E90" s="13">
        <v>4650.8599999999997</v>
      </c>
      <c r="F90" s="6"/>
      <c r="G90" s="20">
        <f t="shared" si="3"/>
        <v>37494.872999999461</v>
      </c>
    </row>
    <row r="91" spans="1:7" s="3" customFormat="1" ht="15" customHeight="1" x14ac:dyDescent="0.25">
      <c r="A91" s="17">
        <f t="shared" si="2"/>
        <v>37494.872999999461</v>
      </c>
      <c r="B91" s="10">
        <v>42955</v>
      </c>
      <c r="C91" s="11">
        <v>3510</v>
      </c>
      <c r="D91" s="12" t="s">
        <v>84</v>
      </c>
      <c r="E91" s="13">
        <v>4500</v>
      </c>
      <c r="F91" s="6"/>
      <c r="G91" s="20">
        <f t="shared" si="3"/>
        <v>32994.872999999461</v>
      </c>
    </row>
    <row r="92" spans="1:7" s="3" customFormat="1" x14ac:dyDescent="0.25">
      <c r="A92" s="17">
        <f t="shared" si="2"/>
        <v>32994.872999999461</v>
      </c>
      <c r="B92" s="10">
        <v>42955</v>
      </c>
      <c r="C92" s="11" t="s">
        <v>12</v>
      </c>
      <c r="D92" s="6" t="s">
        <v>85</v>
      </c>
      <c r="E92" s="13">
        <v>1500</v>
      </c>
      <c r="F92" s="6"/>
      <c r="G92" s="20">
        <f t="shared" si="3"/>
        <v>31494.872999999461</v>
      </c>
    </row>
    <row r="93" spans="1:7" s="3" customFormat="1" ht="15" customHeight="1" x14ac:dyDescent="0.25">
      <c r="A93" s="17">
        <f t="shared" si="2"/>
        <v>31494.872999999461</v>
      </c>
      <c r="B93" s="10">
        <v>42955</v>
      </c>
      <c r="C93" s="11" t="s">
        <v>12</v>
      </c>
      <c r="D93" s="32" t="s">
        <v>86</v>
      </c>
      <c r="E93" s="33">
        <v>1000</v>
      </c>
      <c r="F93" s="6"/>
      <c r="G93" s="20">
        <f t="shared" si="3"/>
        <v>30494.872999999461</v>
      </c>
    </row>
    <row r="94" spans="1:7" s="3" customFormat="1" ht="14.25" customHeight="1" x14ac:dyDescent="0.25">
      <c r="A94" s="17">
        <f t="shared" si="2"/>
        <v>30494.872999999461</v>
      </c>
      <c r="B94" s="10">
        <v>42955</v>
      </c>
      <c r="C94" s="11">
        <v>3511</v>
      </c>
      <c r="D94" s="14" t="s">
        <v>40</v>
      </c>
      <c r="E94" s="13">
        <v>7100</v>
      </c>
      <c r="F94" s="6"/>
      <c r="G94" s="20">
        <f t="shared" si="3"/>
        <v>23394.872999999461</v>
      </c>
    </row>
    <row r="95" spans="1:7" s="3" customFormat="1" ht="15" customHeight="1" x14ac:dyDescent="0.25">
      <c r="A95" s="17">
        <f t="shared" si="2"/>
        <v>23394.872999999461</v>
      </c>
      <c r="B95" s="10">
        <v>42955</v>
      </c>
      <c r="C95" s="11">
        <v>3512</v>
      </c>
      <c r="D95" s="14" t="s">
        <v>87</v>
      </c>
      <c r="E95" s="13">
        <v>8000</v>
      </c>
      <c r="F95" s="13"/>
      <c r="G95" s="20">
        <f t="shared" si="3"/>
        <v>15394.872999999461</v>
      </c>
    </row>
    <row r="96" spans="1:7" s="3" customFormat="1" x14ac:dyDescent="0.25">
      <c r="A96" s="17">
        <f t="shared" si="2"/>
        <v>15394.872999999461</v>
      </c>
      <c r="B96" s="10">
        <v>42955</v>
      </c>
      <c r="C96" s="11">
        <v>3513</v>
      </c>
      <c r="D96" s="13" t="s">
        <v>88</v>
      </c>
      <c r="E96" s="13">
        <v>4000</v>
      </c>
      <c r="F96" s="13"/>
      <c r="G96" s="20">
        <f t="shared" si="3"/>
        <v>11394.872999999461</v>
      </c>
    </row>
    <row r="97" spans="1:7" s="3" customFormat="1" x14ac:dyDescent="0.25">
      <c r="A97" s="17">
        <f t="shared" si="2"/>
        <v>11394.872999999461</v>
      </c>
      <c r="B97" s="10">
        <v>42955</v>
      </c>
      <c r="C97" s="11">
        <v>3514</v>
      </c>
      <c r="D97" s="13" t="s">
        <v>89</v>
      </c>
      <c r="E97" s="13">
        <v>2668</v>
      </c>
      <c r="F97" s="13"/>
      <c r="G97" s="20">
        <f t="shared" si="3"/>
        <v>8726.8729999994612</v>
      </c>
    </row>
    <row r="98" spans="1:7" s="3" customFormat="1" ht="15" customHeight="1" x14ac:dyDescent="0.25">
      <c r="A98" s="17">
        <f t="shared" si="2"/>
        <v>8726.8729999994612</v>
      </c>
      <c r="B98" s="10">
        <v>42955</v>
      </c>
      <c r="C98" s="11">
        <v>3515</v>
      </c>
      <c r="D98" s="14" t="s">
        <v>74</v>
      </c>
      <c r="E98" s="13">
        <v>11217.48</v>
      </c>
      <c r="F98" s="13"/>
      <c r="G98" s="20">
        <f t="shared" si="3"/>
        <v>-2490.6070000005384</v>
      </c>
    </row>
    <row r="99" spans="1:7" s="3" customFormat="1" x14ac:dyDescent="0.25">
      <c r="A99" s="17">
        <f t="shared" si="2"/>
        <v>-2490.6070000005384</v>
      </c>
      <c r="B99" s="10">
        <v>42955</v>
      </c>
      <c r="C99" s="11"/>
      <c r="D99" s="14" t="s">
        <v>17</v>
      </c>
      <c r="E99" s="13"/>
      <c r="F99" s="13">
        <v>22348.28</v>
      </c>
      <c r="G99" s="20">
        <f t="shared" si="3"/>
        <v>19857.67299999946</v>
      </c>
    </row>
    <row r="100" spans="1:7" s="3" customFormat="1" ht="15" customHeight="1" x14ac:dyDescent="0.25">
      <c r="A100" s="17">
        <f t="shared" si="2"/>
        <v>19857.67299999946</v>
      </c>
      <c r="B100" s="10">
        <v>42955</v>
      </c>
      <c r="C100" s="11" t="s">
        <v>12</v>
      </c>
      <c r="D100" s="14" t="s">
        <v>90</v>
      </c>
      <c r="E100" s="13">
        <v>5499</v>
      </c>
      <c r="F100" s="13"/>
      <c r="G100" s="20">
        <f t="shared" si="3"/>
        <v>14358.67299999946</v>
      </c>
    </row>
    <row r="101" spans="1:7" s="3" customFormat="1" x14ac:dyDescent="0.25">
      <c r="A101" s="17">
        <f t="shared" si="2"/>
        <v>14358.67299999946</v>
      </c>
      <c r="B101" s="10">
        <v>42955</v>
      </c>
      <c r="C101" s="11" t="s">
        <v>12</v>
      </c>
      <c r="D101" s="14" t="s">
        <v>91</v>
      </c>
      <c r="E101" s="13">
        <v>3000</v>
      </c>
      <c r="F101" s="13"/>
      <c r="G101" s="20">
        <f t="shared" si="3"/>
        <v>11358.67299999946</v>
      </c>
    </row>
    <row r="102" spans="1:7" s="3" customFormat="1" ht="15" customHeight="1" x14ac:dyDescent="0.25">
      <c r="A102" s="17">
        <f t="shared" si="2"/>
        <v>11358.67299999946</v>
      </c>
      <c r="B102" s="10">
        <v>42955</v>
      </c>
      <c r="C102" s="11" t="s">
        <v>12</v>
      </c>
      <c r="D102" s="16" t="s">
        <v>92</v>
      </c>
      <c r="E102" s="13">
        <v>5886.49</v>
      </c>
      <c r="F102" s="13"/>
      <c r="G102" s="20">
        <f t="shared" si="3"/>
        <v>5472.1829999994607</v>
      </c>
    </row>
    <row r="103" spans="1:7" s="3" customFormat="1" x14ac:dyDescent="0.25">
      <c r="A103" s="17">
        <f t="shared" si="2"/>
        <v>5472.1829999994607</v>
      </c>
      <c r="B103" s="10">
        <v>42956</v>
      </c>
      <c r="C103" s="11" t="s">
        <v>12</v>
      </c>
      <c r="D103" s="14" t="s">
        <v>93</v>
      </c>
      <c r="E103" s="13"/>
      <c r="F103" s="13">
        <v>200000</v>
      </c>
      <c r="G103" s="20">
        <f t="shared" si="3"/>
        <v>205472.18299999947</v>
      </c>
    </row>
    <row r="104" spans="1:7" s="3" customFormat="1" ht="15" customHeight="1" x14ac:dyDescent="0.25">
      <c r="A104" s="17">
        <f t="shared" si="2"/>
        <v>205472.18299999947</v>
      </c>
      <c r="B104" s="10">
        <v>42956</v>
      </c>
      <c r="C104" s="11" t="s">
        <v>12</v>
      </c>
      <c r="D104" s="16" t="s">
        <v>94</v>
      </c>
      <c r="E104" s="13">
        <v>75000</v>
      </c>
      <c r="F104" s="13"/>
      <c r="G104" s="20">
        <f t="shared" si="3"/>
        <v>130472.18299999947</v>
      </c>
    </row>
    <row r="105" spans="1:7" s="3" customFormat="1" ht="15" customHeight="1" x14ac:dyDescent="0.25">
      <c r="A105" s="17">
        <f t="shared" si="2"/>
        <v>130472.18299999947</v>
      </c>
      <c r="B105" s="10">
        <v>42956</v>
      </c>
      <c r="C105" s="11"/>
      <c r="D105" s="14" t="s">
        <v>17</v>
      </c>
      <c r="E105" s="13"/>
      <c r="F105" s="13">
        <v>824.87</v>
      </c>
      <c r="G105" s="20">
        <f t="shared" si="3"/>
        <v>131297.05299999946</v>
      </c>
    </row>
    <row r="106" spans="1:7" ht="15" customHeight="1" x14ac:dyDescent="0.25">
      <c r="A106" s="17">
        <f t="shared" si="2"/>
        <v>131297.05299999946</v>
      </c>
      <c r="B106" s="10">
        <v>42956</v>
      </c>
      <c r="C106" s="11"/>
      <c r="D106" s="14" t="s">
        <v>18</v>
      </c>
      <c r="E106" s="13"/>
      <c r="F106" s="13">
        <v>11217.48</v>
      </c>
      <c r="G106" s="20">
        <f t="shared" si="3"/>
        <v>142514.53299999947</v>
      </c>
    </row>
    <row r="107" spans="1:7" x14ac:dyDescent="0.25">
      <c r="A107" s="17">
        <f t="shared" si="2"/>
        <v>142514.53299999947</v>
      </c>
      <c r="B107" s="10">
        <v>42956</v>
      </c>
      <c r="C107" s="11" t="s">
        <v>12</v>
      </c>
      <c r="D107" s="31" t="s">
        <v>77</v>
      </c>
      <c r="E107" s="13">
        <v>14019.12</v>
      </c>
      <c r="F107" s="13"/>
      <c r="G107" s="20">
        <f t="shared" si="3"/>
        <v>128495.41299999948</v>
      </c>
    </row>
    <row r="108" spans="1:7" ht="15" customHeight="1" x14ac:dyDescent="0.25">
      <c r="A108" s="17">
        <f t="shared" si="2"/>
        <v>128495.41299999948</v>
      </c>
      <c r="B108" s="10">
        <v>42956</v>
      </c>
      <c r="C108" s="11" t="s">
        <v>12</v>
      </c>
      <c r="D108" s="19" t="s">
        <v>95</v>
      </c>
      <c r="E108" s="13">
        <v>2500</v>
      </c>
      <c r="F108" s="13"/>
      <c r="G108" s="20">
        <f t="shared" si="3"/>
        <v>125995.41299999948</v>
      </c>
    </row>
    <row r="109" spans="1:7" ht="15" customHeight="1" x14ac:dyDescent="0.25">
      <c r="A109" s="17">
        <f t="shared" si="2"/>
        <v>125995.41299999948</v>
      </c>
      <c r="B109" s="10">
        <v>42956</v>
      </c>
      <c r="C109" s="11" t="s">
        <v>12</v>
      </c>
      <c r="D109" s="16" t="s">
        <v>96</v>
      </c>
      <c r="E109" s="28">
        <v>5000</v>
      </c>
      <c r="F109" s="13"/>
      <c r="G109" s="20">
        <f t="shared" si="3"/>
        <v>120995.41299999948</v>
      </c>
    </row>
    <row r="110" spans="1:7" ht="15" customHeight="1" x14ac:dyDescent="0.25">
      <c r="A110" s="17">
        <f t="shared" si="2"/>
        <v>120995.41299999948</v>
      </c>
      <c r="B110" s="10">
        <v>42956</v>
      </c>
      <c r="C110" s="11" t="s">
        <v>12</v>
      </c>
      <c r="D110" s="19" t="s">
        <v>97</v>
      </c>
      <c r="E110" s="13">
        <v>3000</v>
      </c>
      <c r="F110" s="13"/>
      <c r="G110" s="20">
        <f t="shared" si="3"/>
        <v>117995.41299999948</v>
      </c>
    </row>
    <row r="111" spans="1:7" ht="15" customHeight="1" x14ac:dyDescent="0.25">
      <c r="A111" s="17">
        <f t="shared" si="2"/>
        <v>117995.41299999948</v>
      </c>
      <c r="B111" s="10">
        <v>42956</v>
      </c>
      <c r="C111" s="11" t="s">
        <v>12</v>
      </c>
      <c r="D111" s="19" t="s">
        <v>98</v>
      </c>
      <c r="E111" s="13">
        <v>3000</v>
      </c>
      <c r="F111" s="13"/>
      <c r="G111" s="20">
        <f t="shared" si="3"/>
        <v>114995.41299999948</v>
      </c>
    </row>
    <row r="112" spans="1:7" ht="15" customHeight="1" x14ac:dyDescent="0.25">
      <c r="A112" s="17">
        <f t="shared" si="2"/>
        <v>114995.41299999948</v>
      </c>
      <c r="B112" s="10">
        <v>42956</v>
      </c>
      <c r="C112" s="11" t="s">
        <v>12</v>
      </c>
      <c r="D112" s="19" t="s">
        <v>99</v>
      </c>
      <c r="E112" s="13">
        <v>1650</v>
      </c>
      <c r="F112" s="13"/>
      <c r="G112" s="20">
        <f t="shared" si="3"/>
        <v>113345.41299999948</v>
      </c>
    </row>
    <row r="113" spans="1:7" x14ac:dyDescent="0.25">
      <c r="A113" s="17">
        <f t="shared" si="2"/>
        <v>113345.41299999948</v>
      </c>
      <c r="B113" s="10">
        <v>42956</v>
      </c>
      <c r="C113" s="11" t="s">
        <v>12</v>
      </c>
      <c r="D113" s="34" t="s">
        <v>100</v>
      </c>
      <c r="E113" s="13">
        <v>5500</v>
      </c>
      <c r="F113" s="13"/>
      <c r="G113" s="20">
        <f t="shared" si="3"/>
        <v>107845.41299999948</v>
      </c>
    </row>
    <row r="114" spans="1:7" ht="15" customHeight="1" x14ac:dyDescent="0.25">
      <c r="A114" s="17">
        <f t="shared" si="2"/>
        <v>107845.41299999948</v>
      </c>
      <c r="B114" s="10">
        <v>42957</v>
      </c>
      <c r="C114" s="11"/>
      <c r="D114" s="14" t="s">
        <v>17</v>
      </c>
      <c r="E114" s="13"/>
      <c r="F114" s="13">
        <v>19946.349999999999</v>
      </c>
      <c r="G114" s="20">
        <f t="shared" si="3"/>
        <v>127791.76299999948</v>
      </c>
    </row>
    <row r="115" spans="1:7" ht="15" customHeight="1" x14ac:dyDescent="0.25">
      <c r="A115" s="17">
        <f t="shared" si="2"/>
        <v>127791.76299999948</v>
      </c>
      <c r="B115" s="10">
        <v>42957</v>
      </c>
      <c r="C115" s="11" t="s">
        <v>12</v>
      </c>
      <c r="D115" s="19" t="s">
        <v>101</v>
      </c>
      <c r="E115" s="13">
        <v>3200</v>
      </c>
      <c r="F115" s="13"/>
      <c r="G115" s="20">
        <f t="shared" si="3"/>
        <v>124591.76299999948</v>
      </c>
    </row>
    <row r="116" spans="1:7" ht="15" customHeight="1" x14ac:dyDescent="0.25">
      <c r="A116" s="17">
        <f t="shared" si="2"/>
        <v>124591.76299999948</v>
      </c>
      <c r="B116" s="10">
        <v>42957</v>
      </c>
      <c r="C116" s="11" t="s">
        <v>12</v>
      </c>
      <c r="D116" s="19" t="s">
        <v>102</v>
      </c>
      <c r="E116" s="13">
        <v>900</v>
      </c>
      <c r="F116" s="13"/>
      <c r="G116" s="20">
        <f t="shared" si="3"/>
        <v>123691.76299999948</v>
      </c>
    </row>
    <row r="117" spans="1:7" x14ac:dyDescent="0.25">
      <c r="A117" s="17">
        <f t="shared" si="2"/>
        <v>123691.76299999948</v>
      </c>
      <c r="B117" s="10">
        <v>42957</v>
      </c>
      <c r="C117" s="11">
        <v>3516</v>
      </c>
      <c r="D117" s="19" t="s">
        <v>103</v>
      </c>
      <c r="E117" s="13">
        <v>6000</v>
      </c>
      <c r="F117" s="13"/>
      <c r="G117" s="20">
        <f t="shared" si="3"/>
        <v>117691.76299999948</v>
      </c>
    </row>
    <row r="118" spans="1:7" ht="15" customHeight="1" x14ac:dyDescent="0.25">
      <c r="A118" s="17">
        <f t="shared" si="2"/>
        <v>117691.76299999948</v>
      </c>
      <c r="B118" s="10">
        <v>42957</v>
      </c>
      <c r="C118" s="11">
        <v>3517</v>
      </c>
      <c r="D118" s="19" t="s">
        <v>104</v>
      </c>
      <c r="E118" s="13">
        <v>3480</v>
      </c>
      <c r="F118" s="13"/>
      <c r="G118" s="20">
        <f t="shared" si="3"/>
        <v>114211.76299999948</v>
      </c>
    </row>
    <row r="119" spans="1:7" x14ac:dyDescent="0.25">
      <c r="A119" s="17">
        <f t="shared" si="2"/>
        <v>114211.76299999948</v>
      </c>
      <c r="B119" s="10">
        <v>42957</v>
      </c>
      <c r="C119" s="11" t="s">
        <v>12</v>
      </c>
      <c r="D119" s="19" t="s">
        <v>65</v>
      </c>
      <c r="E119" s="13">
        <v>22040.93</v>
      </c>
      <c r="F119" s="13"/>
      <c r="G119" s="20">
        <f t="shared" si="3"/>
        <v>92170.832999999489</v>
      </c>
    </row>
    <row r="120" spans="1:7" x14ac:dyDescent="0.25">
      <c r="A120" s="17">
        <f t="shared" si="2"/>
        <v>92170.832999999489</v>
      </c>
      <c r="B120" s="10">
        <v>42957</v>
      </c>
      <c r="C120" s="11" t="s">
        <v>12</v>
      </c>
      <c r="D120" s="14" t="s">
        <v>93</v>
      </c>
      <c r="E120" s="13"/>
      <c r="F120" s="13">
        <v>100000</v>
      </c>
      <c r="G120" s="20">
        <f t="shared" si="3"/>
        <v>192170.83299999949</v>
      </c>
    </row>
    <row r="121" spans="1:7" ht="15" customHeight="1" x14ac:dyDescent="0.25">
      <c r="A121" s="17">
        <f t="shared" si="2"/>
        <v>192170.83299999949</v>
      </c>
      <c r="B121" s="10">
        <v>42957</v>
      </c>
      <c r="C121" s="11" t="s">
        <v>12</v>
      </c>
      <c r="D121" s="34" t="s">
        <v>105</v>
      </c>
      <c r="E121" s="13">
        <v>7103.01</v>
      </c>
      <c r="F121" s="13"/>
      <c r="G121" s="20">
        <f t="shared" si="3"/>
        <v>185067.82299999948</v>
      </c>
    </row>
    <row r="122" spans="1:7" ht="15" customHeight="1" x14ac:dyDescent="0.25">
      <c r="A122" s="17">
        <f t="shared" si="2"/>
        <v>185067.82299999948</v>
      </c>
      <c r="B122" s="10">
        <v>42957</v>
      </c>
      <c r="C122" s="11" t="s">
        <v>12</v>
      </c>
      <c r="D122" s="19" t="s">
        <v>106</v>
      </c>
      <c r="E122" s="13">
        <v>16617</v>
      </c>
      <c r="F122" s="13"/>
      <c r="G122" s="20">
        <f t="shared" si="3"/>
        <v>168450.82299999948</v>
      </c>
    </row>
    <row r="123" spans="1:7" x14ac:dyDescent="0.25">
      <c r="A123" s="17">
        <f t="shared" si="2"/>
        <v>168450.82299999948</v>
      </c>
      <c r="B123" s="10">
        <v>42958</v>
      </c>
      <c r="C123" s="11" t="s">
        <v>12</v>
      </c>
      <c r="D123" s="34" t="s">
        <v>107</v>
      </c>
      <c r="E123" s="13">
        <v>3245</v>
      </c>
      <c r="F123" s="13"/>
      <c r="G123" s="20">
        <f t="shared" si="3"/>
        <v>165205.82299999948</v>
      </c>
    </row>
    <row r="124" spans="1:7" x14ac:dyDescent="0.25">
      <c r="A124" s="17">
        <f t="shared" si="2"/>
        <v>165205.82299999948</v>
      </c>
      <c r="B124" s="10">
        <v>42958</v>
      </c>
      <c r="C124" s="11" t="s">
        <v>12</v>
      </c>
      <c r="D124" s="19" t="s">
        <v>108</v>
      </c>
      <c r="E124" s="13">
        <v>14592.68</v>
      </c>
      <c r="F124" s="13"/>
      <c r="G124" s="20">
        <f t="shared" si="3"/>
        <v>150613.14299999949</v>
      </c>
    </row>
    <row r="125" spans="1:7" x14ac:dyDescent="0.25">
      <c r="A125" s="17">
        <f t="shared" si="2"/>
        <v>150613.14299999949</v>
      </c>
      <c r="B125" s="10">
        <v>42958</v>
      </c>
      <c r="C125" s="11" t="s">
        <v>12</v>
      </c>
      <c r="D125" s="19" t="s">
        <v>109</v>
      </c>
      <c r="E125" s="13">
        <v>1856</v>
      </c>
      <c r="F125" s="13"/>
      <c r="G125" s="20">
        <f t="shared" si="3"/>
        <v>148757.14299999949</v>
      </c>
    </row>
    <row r="126" spans="1:7" x14ac:dyDescent="0.25">
      <c r="A126" s="17">
        <f t="shared" si="2"/>
        <v>148757.14299999949</v>
      </c>
      <c r="B126" s="10">
        <v>42958</v>
      </c>
      <c r="C126" s="11" t="s">
        <v>12</v>
      </c>
      <c r="D126" s="34" t="s">
        <v>110</v>
      </c>
      <c r="E126" s="13">
        <v>2472</v>
      </c>
      <c r="F126" s="13"/>
      <c r="G126" s="20">
        <f t="shared" si="3"/>
        <v>146285.14299999949</v>
      </c>
    </row>
    <row r="127" spans="1:7" ht="15" customHeight="1" x14ac:dyDescent="0.25">
      <c r="A127" s="17">
        <f t="shared" si="2"/>
        <v>146285.14299999949</v>
      </c>
      <c r="B127" s="10">
        <v>42958</v>
      </c>
      <c r="C127" s="11" t="s">
        <v>12</v>
      </c>
      <c r="D127" s="34" t="s">
        <v>111</v>
      </c>
      <c r="E127" s="13">
        <v>1325</v>
      </c>
      <c r="F127" s="13"/>
      <c r="G127" s="20">
        <f t="shared" si="3"/>
        <v>144960.14299999949</v>
      </c>
    </row>
    <row r="128" spans="1:7" x14ac:dyDescent="0.25">
      <c r="A128" s="17">
        <f t="shared" si="2"/>
        <v>144960.14299999949</v>
      </c>
      <c r="B128" s="10">
        <v>42958</v>
      </c>
      <c r="C128" s="11" t="s">
        <v>12</v>
      </c>
      <c r="D128" s="14" t="s">
        <v>112</v>
      </c>
      <c r="E128" s="13">
        <v>23867</v>
      </c>
      <c r="F128" s="13"/>
      <c r="G128" s="20">
        <f t="shared" si="3"/>
        <v>121093.14299999949</v>
      </c>
    </row>
    <row r="129" spans="1:7" x14ac:dyDescent="0.25">
      <c r="A129" s="17">
        <f t="shared" si="2"/>
        <v>121093.14299999949</v>
      </c>
      <c r="B129" s="10">
        <v>42958</v>
      </c>
      <c r="C129" s="11" t="s">
        <v>12</v>
      </c>
      <c r="D129" s="34" t="s">
        <v>113</v>
      </c>
      <c r="E129" s="13">
        <v>2668</v>
      </c>
      <c r="F129" s="13"/>
      <c r="G129" s="20">
        <f t="shared" si="3"/>
        <v>118425.14299999949</v>
      </c>
    </row>
    <row r="130" spans="1:7" ht="15" customHeight="1" x14ac:dyDescent="0.25">
      <c r="A130" s="17">
        <f t="shared" si="2"/>
        <v>118425.14299999949</v>
      </c>
      <c r="B130" s="10">
        <v>42958</v>
      </c>
      <c r="C130" s="11" t="s">
        <v>12</v>
      </c>
      <c r="D130" s="16" t="s">
        <v>54</v>
      </c>
      <c r="E130" s="13">
        <v>5111.6000000000004</v>
      </c>
      <c r="F130" s="13"/>
      <c r="G130" s="20">
        <f t="shared" si="3"/>
        <v>113313.54299999948</v>
      </c>
    </row>
    <row r="131" spans="1:7" ht="15" customHeight="1" x14ac:dyDescent="0.25">
      <c r="A131" s="17">
        <f t="shared" si="2"/>
        <v>113313.54299999948</v>
      </c>
      <c r="B131" s="10">
        <v>42958</v>
      </c>
      <c r="C131" s="11" t="s">
        <v>12</v>
      </c>
      <c r="D131" s="16" t="s">
        <v>114</v>
      </c>
      <c r="E131" s="13">
        <v>51817.440000000002</v>
      </c>
      <c r="F131" s="13"/>
      <c r="G131" s="20">
        <f t="shared" si="3"/>
        <v>61496.102999999479</v>
      </c>
    </row>
    <row r="132" spans="1:7" ht="15" customHeight="1" x14ac:dyDescent="0.25">
      <c r="A132" s="17">
        <f t="shared" si="2"/>
        <v>61496.102999999479</v>
      </c>
      <c r="B132" s="10">
        <v>42958</v>
      </c>
      <c r="C132" s="11" t="s">
        <v>12</v>
      </c>
      <c r="D132" s="14" t="s">
        <v>115</v>
      </c>
      <c r="E132" s="13">
        <v>14964</v>
      </c>
      <c r="F132" s="13"/>
      <c r="G132" s="20">
        <f t="shared" si="3"/>
        <v>46532.102999999479</v>
      </c>
    </row>
    <row r="133" spans="1:7" x14ac:dyDescent="0.25">
      <c r="A133" s="17">
        <f t="shared" si="2"/>
        <v>46532.102999999479</v>
      </c>
      <c r="B133" s="10">
        <v>42958</v>
      </c>
      <c r="C133" s="11"/>
      <c r="D133" s="14" t="s">
        <v>17</v>
      </c>
      <c r="E133" s="13"/>
      <c r="F133" s="13">
        <v>16902.13</v>
      </c>
      <c r="G133" s="20">
        <f t="shared" si="3"/>
        <v>63434.232999999484</v>
      </c>
    </row>
    <row r="134" spans="1:7" ht="15" customHeight="1" x14ac:dyDescent="0.25">
      <c r="A134" s="17">
        <f t="shared" si="2"/>
        <v>63434.232999999484</v>
      </c>
      <c r="B134" s="10">
        <v>42958</v>
      </c>
      <c r="C134" s="11"/>
      <c r="D134" s="14" t="s">
        <v>18</v>
      </c>
      <c r="E134" s="13"/>
      <c r="F134" s="13">
        <v>3480</v>
      </c>
      <c r="G134" s="20">
        <f t="shared" si="3"/>
        <v>66914.232999999484</v>
      </c>
    </row>
    <row r="135" spans="1:7" ht="15" customHeight="1" x14ac:dyDescent="0.25">
      <c r="A135" s="17">
        <f t="shared" ref="A135:A198" si="4">G134</f>
        <v>66914.232999999484</v>
      </c>
      <c r="B135" s="10">
        <v>42958</v>
      </c>
      <c r="C135" s="11" t="s">
        <v>12</v>
      </c>
      <c r="D135" s="14" t="s">
        <v>72</v>
      </c>
      <c r="E135" s="13">
        <v>2000</v>
      </c>
      <c r="F135" s="13"/>
      <c r="G135" s="20">
        <f t="shared" ref="G135:G198" si="5">A135-E135+F135</f>
        <v>64914.232999999484</v>
      </c>
    </row>
    <row r="136" spans="1:7" ht="15" customHeight="1" x14ac:dyDescent="0.25">
      <c r="A136" s="17">
        <f t="shared" si="4"/>
        <v>64914.232999999484</v>
      </c>
      <c r="B136" s="10">
        <v>42958</v>
      </c>
      <c r="C136" s="11" t="s">
        <v>12</v>
      </c>
      <c r="D136" s="16" t="s">
        <v>116</v>
      </c>
      <c r="E136" s="13">
        <v>8603</v>
      </c>
      <c r="F136" s="13"/>
      <c r="G136" s="20">
        <f t="shared" si="5"/>
        <v>56311.232999999484</v>
      </c>
    </row>
    <row r="137" spans="1:7" x14ac:dyDescent="0.25">
      <c r="A137" s="17">
        <f t="shared" si="4"/>
        <v>56311.232999999484</v>
      </c>
      <c r="B137" s="10">
        <v>42958</v>
      </c>
      <c r="C137" s="11" t="s">
        <v>12</v>
      </c>
      <c r="D137" s="16" t="s">
        <v>117</v>
      </c>
      <c r="E137" s="13">
        <v>745</v>
      </c>
      <c r="F137" s="13"/>
      <c r="G137" s="20">
        <f t="shared" si="5"/>
        <v>55566.232999999484</v>
      </c>
    </row>
    <row r="138" spans="1:7" ht="15" customHeight="1" x14ac:dyDescent="0.25">
      <c r="A138" s="17">
        <f t="shared" si="4"/>
        <v>55566.232999999484</v>
      </c>
      <c r="B138" s="10">
        <v>42958</v>
      </c>
      <c r="C138" s="11" t="s">
        <v>12</v>
      </c>
      <c r="D138" s="14" t="s">
        <v>118</v>
      </c>
      <c r="E138" s="13">
        <v>1375</v>
      </c>
      <c r="F138" s="13"/>
      <c r="G138" s="20">
        <f t="shared" si="5"/>
        <v>54191.232999999484</v>
      </c>
    </row>
    <row r="139" spans="1:7" x14ac:dyDescent="0.25">
      <c r="A139" s="17">
        <f t="shared" si="4"/>
        <v>54191.232999999484</v>
      </c>
      <c r="B139" s="10">
        <v>42958</v>
      </c>
      <c r="C139" s="11" t="s">
        <v>12</v>
      </c>
      <c r="D139" s="16" t="s">
        <v>119</v>
      </c>
      <c r="E139" s="13">
        <v>1099.99</v>
      </c>
      <c r="F139" s="13"/>
      <c r="G139" s="20">
        <f t="shared" si="5"/>
        <v>53091.242999999486</v>
      </c>
    </row>
    <row r="140" spans="1:7" x14ac:dyDescent="0.25">
      <c r="A140" s="17">
        <f t="shared" si="4"/>
        <v>53091.242999999486</v>
      </c>
      <c r="B140" s="10">
        <v>42958</v>
      </c>
      <c r="C140" s="11" t="s">
        <v>12</v>
      </c>
      <c r="D140" s="14" t="s">
        <v>120</v>
      </c>
      <c r="E140" s="13">
        <v>696</v>
      </c>
      <c r="F140" s="13"/>
      <c r="G140" s="20">
        <f t="shared" si="5"/>
        <v>52395.242999999486</v>
      </c>
    </row>
    <row r="141" spans="1:7" ht="15" customHeight="1" x14ac:dyDescent="0.25">
      <c r="A141" s="17">
        <f t="shared" si="4"/>
        <v>52395.242999999486</v>
      </c>
      <c r="B141" s="10">
        <v>42958</v>
      </c>
      <c r="C141" s="11" t="s">
        <v>12</v>
      </c>
      <c r="D141" s="14" t="s">
        <v>121</v>
      </c>
      <c r="E141" s="13">
        <v>1310.8</v>
      </c>
      <c r="F141" s="13"/>
      <c r="G141" s="20">
        <f t="shared" si="5"/>
        <v>51084.442999999483</v>
      </c>
    </row>
    <row r="142" spans="1:7" ht="30" x14ac:dyDescent="0.25">
      <c r="A142" s="17">
        <f t="shared" si="4"/>
        <v>51084.442999999483</v>
      </c>
      <c r="B142" s="10">
        <v>42958</v>
      </c>
      <c r="C142" s="11" t="s">
        <v>12</v>
      </c>
      <c r="D142" s="14" t="s">
        <v>122</v>
      </c>
      <c r="E142" s="13">
        <v>10500</v>
      </c>
      <c r="F142" s="13"/>
      <c r="G142" s="20">
        <f t="shared" si="5"/>
        <v>40584.442999999483</v>
      </c>
    </row>
    <row r="143" spans="1:7" ht="15" customHeight="1" x14ac:dyDescent="0.25">
      <c r="A143" s="17">
        <f t="shared" si="4"/>
        <v>40584.442999999483</v>
      </c>
      <c r="B143" s="10">
        <v>42958</v>
      </c>
      <c r="C143" s="11" t="s">
        <v>12</v>
      </c>
      <c r="D143" s="14" t="s">
        <v>123</v>
      </c>
      <c r="E143" s="13">
        <v>300</v>
      </c>
      <c r="F143" s="13"/>
      <c r="G143" s="20">
        <f t="shared" si="5"/>
        <v>40284.442999999483</v>
      </c>
    </row>
    <row r="144" spans="1:7" ht="30" x14ac:dyDescent="0.25">
      <c r="A144" s="17">
        <f t="shared" si="4"/>
        <v>40284.442999999483</v>
      </c>
      <c r="B144" s="10">
        <v>42958</v>
      </c>
      <c r="C144" s="11" t="s">
        <v>12</v>
      </c>
      <c r="D144" s="14" t="s">
        <v>124</v>
      </c>
      <c r="E144" s="13">
        <v>2000</v>
      </c>
      <c r="F144" s="13"/>
      <c r="G144" s="20">
        <f t="shared" si="5"/>
        <v>38284.442999999483</v>
      </c>
    </row>
    <row r="145" spans="1:17" x14ac:dyDescent="0.25">
      <c r="A145" s="17">
        <f t="shared" si="4"/>
        <v>38284.442999999483</v>
      </c>
      <c r="B145" s="10">
        <v>42958</v>
      </c>
      <c r="C145" s="11">
        <v>3518</v>
      </c>
      <c r="D145" s="19" t="s">
        <v>88</v>
      </c>
      <c r="E145" s="13">
        <v>5000</v>
      </c>
      <c r="F145" s="13"/>
      <c r="G145" s="20">
        <f t="shared" si="5"/>
        <v>33284.442999999483</v>
      </c>
    </row>
    <row r="146" spans="1:17" ht="15" customHeight="1" x14ac:dyDescent="0.25">
      <c r="A146" s="17">
        <f t="shared" si="4"/>
        <v>33284.442999999483</v>
      </c>
      <c r="B146" s="10">
        <v>42958</v>
      </c>
      <c r="C146" s="11">
        <v>3519</v>
      </c>
      <c r="D146" s="14" t="s">
        <v>125</v>
      </c>
      <c r="E146" s="13">
        <v>3000</v>
      </c>
      <c r="F146" s="13"/>
      <c r="G146" s="20">
        <f t="shared" si="5"/>
        <v>30284.442999999483</v>
      </c>
    </row>
    <row r="147" spans="1:17" ht="13.5" customHeight="1" x14ac:dyDescent="0.25">
      <c r="A147" s="17">
        <f t="shared" si="4"/>
        <v>30284.442999999483</v>
      </c>
      <c r="B147" s="10">
        <v>42958</v>
      </c>
      <c r="C147" s="11">
        <v>3520</v>
      </c>
      <c r="D147" s="19" t="s">
        <v>126</v>
      </c>
      <c r="E147" s="13">
        <v>2500</v>
      </c>
      <c r="F147" s="13"/>
      <c r="G147" s="20">
        <f t="shared" si="5"/>
        <v>27784.442999999483</v>
      </c>
    </row>
    <row r="148" spans="1:17" x14ac:dyDescent="0.25">
      <c r="A148" s="17">
        <f t="shared" si="4"/>
        <v>27784.442999999483</v>
      </c>
      <c r="B148" s="10">
        <v>42958</v>
      </c>
      <c r="C148" s="11">
        <v>3521</v>
      </c>
      <c r="D148" s="14" t="s">
        <v>127</v>
      </c>
      <c r="E148" s="13">
        <v>1600</v>
      </c>
      <c r="F148" s="13"/>
      <c r="G148" s="20">
        <f t="shared" si="5"/>
        <v>26184.442999999483</v>
      </c>
    </row>
    <row r="149" spans="1:17" x14ac:dyDescent="0.25">
      <c r="A149" s="17">
        <f t="shared" si="4"/>
        <v>26184.442999999483</v>
      </c>
      <c r="B149" s="10">
        <v>42958</v>
      </c>
      <c r="C149" s="11">
        <v>3522</v>
      </c>
      <c r="D149" s="14" t="s">
        <v>63</v>
      </c>
      <c r="E149" s="13">
        <v>5000</v>
      </c>
      <c r="F149" s="13"/>
      <c r="G149" s="20">
        <f t="shared" si="5"/>
        <v>21184.442999999483</v>
      </c>
    </row>
    <row r="150" spans="1:17" ht="15" customHeight="1" x14ac:dyDescent="0.25">
      <c r="A150" s="17">
        <f t="shared" si="4"/>
        <v>21184.442999999483</v>
      </c>
      <c r="B150" s="10">
        <v>42958</v>
      </c>
      <c r="C150" s="11" t="s">
        <v>12</v>
      </c>
      <c r="D150" s="19" t="s">
        <v>128</v>
      </c>
      <c r="E150" s="13">
        <v>500</v>
      </c>
      <c r="F150" s="13"/>
      <c r="G150" s="20">
        <f t="shared" si="5"/>
        <v>20684.442999999483</v>
      </c>
    </row>
    <row r="151" spans="1:17" ht="15" customHeight="1" x14ac:dyDescent="0.25">
      <c r="A151" s="17">
        <f t="shared" si="4"/>
        <v>20684.442999999483</v>
      </c>
      <c r="B151" s="10">
        <v>42958</v>
      </c>
      <c r="C151" s="11" t="s">
        <v>12</v>
      </c>
      <c r="D151" s="19" t="s">
        <v>129</v>
      </c>
      <c r="E151" s="13">
        <v>5175</v>
      </c>
      <c r="F151" s="13"/>
      <c r="G151" s="20">
        <f t="shared" si="5"/>
        <v>15509.442999999483</v>
      </c>
    </row>
    <row r="152" spans="1:17" s="35" customFormat="1" ht="15" customHeight="1" x14ac:dyDescent="0.25">
      <c r="A152" s="17">
        <f t="shared" si="4"/>
        <v>15509.442999999483</v>
      </c>
      <c r="B152" s="10">
        <v>42958</v>
      </c>
      <c r="C152" s="11" t="s">
        <v>12</v>
      </c>
      <c r="D152" s="19" t="s">
        <v>130</v>
      </c>
      <c r="E152" s="13">
        <v>1000</v>
      </c>
      <c r="F152" s="13"/>
      <c r="G152" s="20">
        <f t="shared" si="5"/>
        <v>14509.442999999483</v>
      </c>
      <c r="Q152" s="3"/>
    </row>
    <row r="153" spans="1:17" ht="15" customHeight="1" x14ac:dyDescent="0.25">
      <c r="A153" s="17">
        <f t="shared" si="4"/>
        <v>14509.442999999483</v>
      </c>
      <c r="B153" s="10">
        <v>42958</v>
      </c>
      <c r="C153" s="11">
        <v>3523</v>
      </c>
      <c r="D153" s="14" t="s">
        <v>131</v>
      </c>
      <c r="E153" s="13">
        <v>5939.2</v>
      </c>
      <c r="F153" s="13">
        <v>0</v>
      </c>
      <c r="G153" s="20">
        <f t="shared" si="5"/>
        <v>8570.242999999482</v>
      </c>
    </row>
    <row r="154" spans="1:17" ht="15" customHeight="1" x14ac:dyDescent="0.25">
      <c r="A154" s="17">
        <f t="shared" si="4"/>
        <v>8570.242999999482</v>
      </c>
      <c r="B154" s="10">
        <v>42961</v>
      </c>
      <c r="C154" s="11"/>
      <c r="D154" s="14" t="s">
        <v>17</v>
      </c>
      <c r="E154" s="13"/>
      <c r="F154" s="13">
        <v>17291.560000000001</v>
      </c>
      <c r="G154" s="20">
        <f t="shared" si="5"/>
        <v>25861.802999999483</v>
      </c>
    </row>
    <row r="155" spans="1:17" ht="15" customHeight="1" x14ac:dyDescent="0.25">
      <c r="A155" s="17">
        <f t="shared" si="4"/>
        <v>25861.802999999483</v>
      </c>
      <c r="B155" s="10">
        <v>42961</v>
      </c>
      <c r="C155" s="11"/>
      <c r="D155" s="14" t="s">
        <v>18</v>
      </c>
      <c r="E155" s="13"/>
      <c r="F155" s="13">
        <v>17539.2</v>
      </c>
      <c r="G155" s="20">
        <f t="shared" si="5"/>
        <v>43401.002999999488</v>
      </c>
    </row>
    <row r="156" spans="1:17" x14ac:dyDescent="0.25">
      <c r="A156" s="17">
        <f t="shared" si="4"/>
        <v>43401.002999999488</v>
      </c>
      <c r="B156" s="10">
        <v>42961</v>
      </c>
      <c r="C156" s="11" t="s">
        <v>12</v>
      </c>
      <c r="D156" s="19" t="s">
        <v>132</v>
      </c>
      <c r="E156" s="13">
        <v>1000</v>
      </c>
      <c r="F156" s="13"/>
      <c r="G156" s="20">
        <f t="shared" si="5"/>
        <v>42401.002999999488</v>
      </c>
    </row>
    <row r="157" spans="1:17" x14ac:dyDescent="0.25">
      <c r="A157" s="17">
        <f t="shared" si="4"/>
        <v>42401.002999999488</v>
      </c>
      <c r="B157" s="10">
        <v>42961</v>
      </c>
      <c r="C157" s="11">
        <v>3524</v>
      </c>
      <c r="D157" s="19" t="s">
        <v>133</v>
      </c>
      <c r="E157" s="13">
        <v>1500</v>
      </c>
      <c r="F157" s="13"/>
      <c r="G157" s="20">
        <f t="shared" si="5"/>
        <v>40901.002999999488</v>
      </c>
    </row>
    <row r="158" spans="1:17" x14ac:dyDescent="0.25">
      <c r="A158" s="17">
        <f t="shared" si="4"/>
        <v>40901.002999999488</v>
      </c>
      <c r="B158" s="10">
        <v>42961</v>
      </c>
      <c r="C158" s="11">
        <v>3525</v>
      </c>
      <c r="D158" s="19" t="s">
        <v>134</v>
      </c>
      <c r="E158" s="13">
        <v>3000</v>
      </c>
      <c r="F158" s="13"/>
      <c r="G158" s="20">
        <f t="shared" si="5"/>
        <v>37901.002999999488</v>
      </c>
    </row>
    <row r="159" spans="1:17" x14ac:dyDescent="0.25">
      <c r="A159" s="17">
        <f t="shared" si="4"/>
        <v>37901.002999999488</v>
      </c>
      <c r="B159" s="10">
        <v>42961</v>
      </c>
      <c r="C159" s="11">
        <v>3526</v>
      </c>
      <c r="D159" s="19" t="s">
        <v>135</v>
      </c>
      <c r="E159" s="13">
        <v>2088</v>
      </c>
      <c r="F159" s="13"/>
      <c r="G159" s="20">
        <f t="shared" si="5"/>
        <v>35813.002999999488</v>
      </c>
    </row>
    <row r="160" spans="1:17" ht="15" customHeight="1" x14ac:dyDescent="0.25">
      <c r="A160" s="17">
        <f t="shared" si="4"/>
        <v>35813.002999999488</v>
      </c>
      <c r="B160" s="10">
        <v>42961</v>
      </c>
      <c r="C160" s="11"/>
      <c r="D160" s="14" t="s">
        <v>136</v>
      </c>
      <c r="E160" s="13"/>
      <c r="F160" s="13">
        <v>1065</v>
      </c>
      <c r="G160" s="20">
        <f t="shared" si="5"/>
        <v>36878.002999999488</v>
      </c>
    </row>
    <row r="161" spans="1:7" ht="15" customHeight="1" x14ac:dyDescent="0.25">
      <c r="A161" s="17">
        <f t="shared" si="4"/>
        <v>36878.002999999488</v>
      </c>
      <c r="B161" s="10">
        <v>42961</v>
      </c>
      <c r="C161" s="11">
        <v>3527</v>
      </c>
      <c r="D161" s="19" t="s">
        <v>74</v>
      </c>
      <c r="E161" s="13">
        <v>4612.29</v>
      </c>
      <c r="F161" s="13"/>
      <c r="G161" s="20">
        <f t="shared" si="5"/>
        <v>32265.712999999487</v>
      </c>
    </row>
    <row r="162" spans="1:7" ht="15" customHeight="1" x14ac:dyDescent="0.25">
      <c r="A162" s="17">
        <f t="shared" si="4"/>
        <v>32265.712999999487</v>
      </c>
      <c r="B162" s="10">
        <v>42961</v>
      </c>
      <c r="C162" s="11">
        <v>3528</v>
      </c>
      <c r="D162" s="19" t="s">
        <v>84</v>
      </c>
      <c r="E162" s="13">
        <v>4500</v>
      </c>
      <c r="F162" s="13"/>
      <c r="G162" s="20">
        <f t="shared" si="5"/>
        <v>27765.712999999487</v>
      </c>
    </row>
    <row r="163" spans="1:7" ht="15" customHeight="1" x14ac:dyDescent="0.25">
      <c r="A163" s="17">
        <f t="shared" si="4"/>
        <v>27765.712999999487</v>
      </c>
      <c r="B163" s="10">
        <v>42961</v>
      </c>
      <c r="C163" s="11" t="s">
        <v>12</v>
      </c>
      <c r="D163" s="14" t="s">
        <v>120</v>
      </c>
      <c r="E163" s="13">
        <v>1160</v>
      </c>
      <c r="F163" s="13"/>
      <c r="G163" s="20">
        <f t="shared" si="5"/>
        <v>26605.712999999487</v>
      </c>
    </row>
    <row r="164" spans="1:7" ht="15" customHeight="1" x14ac:dyDescent="0.25">
      <c r="A164" s="17">
        <f t="shared" si="4"/>
        <v>26605.712999999487</v>
      </c>
      <c r="B164" s="10">
        <v>42962</v>
      </c>
      <c r="C164" s="11" t="s">
        <v>12</v>
      </c>
      <c r="D164" s="19" t="s">
        <v>23</v>
      </c>
      <c r="E164" s="13">
        <v>1000</v>
      </c>
      <c r="F164" s="13"/>
      <c r="G164" s="20">
        <f t="shared" si="5"/>
        <v>25605.712999999487</v>
      </c>
    </row>
    <row r="165" spans="1:7" ht="15" customHeight="1" x14ac:dyDescent="0.25">
      <c r="A165" s="17">
        <f t="shared" si="4"/>
        <v>25605.712999999487</v>
      </c>
      <c r="B165" s="10">
        <v>42962</v>
      </c>
      <c r="C165" s="18"/>
      <c r="D165" s="14" t="s">
        <v>17</v>
      </c>
      <c r="E165" s="15"/>
      <c r="F165" s="13">
        <v>14375.43</v>
      </c>
      <c r="G165" s="20">
        <f t="shared" si="5"/>
        <v>39981.142999999487</v>
      </c>
    </row>
    <row r="166" spans="1:7" ht="15" customHeight="1" x14ac:dyDescent="0.25">
      <c r="A166" s="17">
        <f t="shared" si="4"/>
        <v>39981.142999999487</v>
      </c>
      <c r="B166" s="10">
        <v>42962</v>
      </c>
      <c r="C166" s="18"/>
      <c r="D166" s="14" t="s">
        <v>18</v>
      </c>
      <c r="E166" s="15"/>
      <c r="F166" s="13">
        <v>9112.2900000000009</v>
      </c>
      <c r="G166" s="20">
        <f t="shared" si="5"/>
        <v>49093.432999999488</v>
      </c>
    </row>
    <row r="167" spans="1:7" ht="15" customHeight="1" x14ac:dyDescent="0.25">
      <c r="A167" s="17">
        <f t="shared" si="4"/>
        <v>49093.432999999488</v>
      </c>
      <c r="B167" s="10">
        <v>42962</v>
      </c>
      <c r="C167" s="11">
        <v>3529</v>
      </c>
      <c r="D167" s="14" t="s">
        <v>137</v>
      </c>
      <c r="E167" s="13">
        <v>1600</v>
      </c>
      <c r="F167" s="13"/>
      <c r="G167" s="20">
        <f t="shared" si="5"/>
        <v>47493.432999999488</v>
      </c>
    </row>
    <row r="168" spans="1:7" x14ac:dyDescent="0.25">
      <c r="A168" s="17">
        <f t="shared" si="4"/>
        <v>47493.432999999488</v>
      </c>
      <c r="B168" s="10">
        <v>42962</v>
      </c>
      <c r="C168" s="11" t="s">
        <v>12</v>
      </c>
      <c r="D168" s="19" t="s">
        <v>138</v>
      </c>
      <c r="E168" s="13">
        <v>1000</v>
      </c>
      <c r="F168" s="15"/>
      <c r="G168" s="20">
        <f t="shared" si="5"/>
        <v>46493.432999999488</v>
      </c>
    </row>
    <row r="169" spans="1:7" x14ac:dyDescent="0.25">
      <c r="A169" s="17">
        <f t="shared" si="4"/>
        <v>46493.432999999488</v>
      </c>
      <c r="B169" s="10">
        <v>42962</v>
      </c>
      <c r="C169" s="11" t="s">
        <v>12</v>
      </c>
      <c r="D169" s="19" t="s">
        <v>139</v>
      </c>
      <c r="E169" s="13">
        <v>800</v>
      </c>
      <c r="F169" s="13"/>
      <c r="G169" s="20">
        <f t="shared" si="5"/>
        <v>45693.432999999488</v>
      </c>
    </row>
    <row r="170" spans="1:7" x14ac:dyDescent="0.25">
      <c r="A170" s="17">
        <f t="shared" si="4"/>
        <v>45693.432999999488</v>
      </c>
      <c r="B170" s="10">
        <v>42962</v>
      </c>
      <c r="C170" s="11"/>
      <c r="D170" s="19" t="s">
        <v>140</v>
      </c>
      <c r="E170" s="13"/>
      <c r="F170" s="13">
        <v>2452985.59</v>
      </c>
      <c r="G170" s="20">
        <f t="shared" si="5"/>
        <v>2498679.0229999991</v>
      </c>
    </row>
    <row r="171" spans="1:7" x14ac:dyDescent="0.25">
      <c r="A171" s="17">
        <f t="shared" si="4"/>
        <v>2498679.0229999991</v>
      </c>
      <c r="B171" s="10">
        <v>42962</v>
      </c>
      <c r="C171" s="11" t="s">
        <v>12</v>
      </c>
      <c r="D171" s="34" t="s">
        <v>141</v>
      </c>
      <c r="E171" s="13">
        <v>55000</v>
      </c>
      <c r="F171" s="13"/>
      <c r="G171" s="20">
        <f t="shared" si="5"/>
        <v>2443679.0229999991</v>
      </c>
    </row>
    <row r="172" spans="1:7" x14ac:dyDescent="0.25">
      <c r="A172" s="17">
        <f t="shared" si="4"/>
        <v>2443679.0229999991</v>
      </c>
      <c r="B172" s="10">
        <v>42962</v>
      </c>
      <c r="C172" s="11" t="s">
        <v>12</v>
      </c>
      <c r="D172" s="19" t="s">
        <v>142</v>
      </c>
      <c r="E172" s="13">
        <v>430803.6</v>
      </c>
      <c r="F172" s="13"/>
      <c r="G172" s="20">
        <f t="shared" si="5"/>
        <v>2012875.422999999</v>
      </c>
    </row>
    <row r="173" spans="1:7" x14ac:dyDescent="0.25">
      <c r="A173" s="17">
        <f t="shared" si="4"/>
        <v>2012875.422999999</v>
      </c>
      <c r="B173" s="10">
        <v>42962</v>
      </c>
      <c r="C173" s="11" t="s">
        <v>12</v>
      </c>
      <c r="D173" s="19" t="s">
        <v>143</v>
      </c>
      <c r="E173" s="13">
        <v>387701.4</v>
      </c>
      <c r="F173" s="13"/>
      <c r="G173" s="20">
        <f t="shared" si="5"/>
        <v>1625174.0229999991</v>
      </c>
    </row>
    <row r="174" spans="1:7" x14ac:dyDescent="0.25">
      <c r="A174" s="17">
        <f t="shared" si="4"/>
        <v>1625174.0229999991</v>
      </c>
      <c r="B174" s="10">
        <v>42962</v>
      </c>
      <c r="C174" s="11" t="s">
        <v>12</v>
      </c>
      <c r="D174" s="19" t="s">
        <v>144</v>
      </c>
      <c r="E174" s="13">
        <v>90633.8</v>
      </c>
      <c r="F174" s="13"/>
      <c r="G174" s="20">
        <f t="shared" si="5"/>
        <v>1534540.2229999991</v>
      </c>
    </row>
    <row r="175" spans="1:7" x14ac:dyDescent="0.25">
      <c r="A175" s="17">
        <f t="shared" si="4"/>
        <v>1534540.2229999991</v>
      </c>
      <c r="B175" s="10">
        <v>42962</v>
      </c>
      <c r="C175" s="11" t="s">
        <v>12</v>
      </c>
      <c r="D175" s="19" t="s">
        <v>145</v>
      </c>
      <c r="E175" s="13">
        <v>26730</v>
      </c>
      <c r="F175" s="13"/>
      <c r="G175" s="20">
        <f t="shared" si="5"/>
        <v>1507810.2229999991</v>
      </c>
    </row>
    <row r="176" spans="1:7" x14ac:dyDescent="0.25">
      <c r="A176" s="17">
        <f t="shared" si="4"/>
        <v>1507810.2229999991</v>
      </c>
      <c r="B176" s="10">
        <v>42962</v>
      </c>
      <c r="C176" s="11" t="s">
        <v>12</v>
      </c>
      <c r="D176" s="19" t="s">
        <v>146</v>
      </c>
      <c r="E176" s="13">
        <v>15478</v>
      </c>
      <c r="F176" s="13"/>
      <c r="G176" s="20">
        <f t="shared" si="5"/>
        <v>1492332.2229999991</v>
      </c>
    </row>
    <row r="177" spans="1:7" x14ac:dyDescent="0.25">
      <c r="A177" s="17">
        <f t="shared" si="4"/>
        <v>1492332.2229999991</v>
      </c>
      <c r="B177" s="10">
        <v>42962</v>
      </c>
      <c r="C177" s="11" t="s">
        <v>12</v>
      </c>
      <c r="D177" s="19" t="s">
        <v>147</v>
      </c>
      <c r="E177" s="13">
        <v>9300</v>
      </c>
      <c r="F177" s="13"/>
      <c r="G177" s="20">
        <f t="shared" si="5"/>
        <v>1483032.2229999991</v>
      </c>
    </row>
    <row r="178" spans="1:7" x14ac:dyDescent="0.25">
      <c r="A178" s="17">
        <f t="shared" si="4"/>
        <v>1483032.2229999991</v>
      </c>
      <c r="B178" s="10">
        <v>42962</v>
      </c>
      <c r="C178" s="11" t="s">
        <v>12</v>
      </c>
      <c r="D178" s="19" t="s">
        <v>148</v>
      </c>
      <c r="E178" s="13">
        <v>8326</v>
      </c>
      <c r="F178" s="13"/>
      <c r="G178" s="20">
        <f t="shared" si="5"/>
        <v>1474706.2229999991</v>
      </c>
    </row>
    <row r="179" spans="1:7" x14ac:dyDescent="0.25">
      <c r="A179" s="17">
        <f t="shared" si="4"/>
        <v>1474706.2229999991</v>
      </c>
      <c r="B179" s="10">
        <v>42962</v>
      </c>
      <c r="C179" s="11" t="s">
        <v>12</v>
      </c>
      <c r="D179" s="19" t="s">
        <v>149</v>
      </c>
      <c r="E179" s="13">
        <v>3302.6</v>
      </c>
      <c r="F179" s="13"/>
      <c r="G179" s="20">
        <f t="shared" si="5"/>
        <v>1471403.622999999</v>
      </c>
    </row>
    <row r="180" spans="1:7" x14ac:dyDescent="0.25">
      <c r="A180" s="17">
        <f t="shared" si="4"/>
        <v>1471403.622999999</v>
      </c>
      <c r="B180" s="10">
        <v>42962</v>
      </c>
      <c r="C180" s="11" t="s">
        <v>12</v>
      </c>
      <c r="D180" s="19" t="s">
        <v>150</v>
      </c>
      <c r="E180" s="13">
        <v>3275</v>
      </c>
      <c r="F180" s="13"/>
      <c r="G180" s="20">
        <f t="shared" si="5"/>
        <v>1468128.622999999</v>
      </c>
    </row>
    <row r="181" spans="1:7" x14ac:dyDescent="0.25">
      <c r="A181" s="17">
        <f t="shared" si="4"/>
        <v>1468128.622999999</v>
      </c>
      <c r="B181" s="10">
        <v>42962</v>
      </c>
      <c r="C181" s="11" t="s">
        <v>12</v>
      </c>
      <c r="D181" s="19" t="s">
        <v>151</v>
      </c>
      <c r="E181" s="13">
        <v>2454.8000000000002</v>
      </c>
      <c r="F181" s="13"/>
      <c r="G181" s="20">
        <f t="shared" si="5"/>
        <v>1465673.8229999989</v>
      </c>
    </row>
    <row r="182" spans="1:7" x14ac:dyDescent="0.25">
      <c r="A182" s="17">
        <f t="shared" si="4"/>
        <v>1465673.8229999989</v>
      </c>
      <c r="B182" s="10">
        <v>42962</v>
      </c>
      <c r="C182" s="11" t="s">
        <v>12</v>
      </c>
      <c r="D182" s="19" t="s">
        <v>152</v>
      </c>
      <c r="E182" s="15">
        <v>3788</v>
      </c>
      <c r="F182" s="13"/>
      <c r="G182" s="20">
        <f t="shared" si="5"/>
        <v>1461885.8229999989</v>
      </c>
    </row>
    <row r="183" spans="1:7" x14ac:dyDescent="0.25">
      <c r="A183" s="17">
        <f t="shared" si="4"/>
        <v>1461885.8229999989</v>
      </c>
      <c r="B183" s="10">
        <v>42962</v>
      </c>
      <c r="C183" s="11" t="s">
        <v>12</v>
      </c>
      <c r="D183" s="19" t="s">
        <v>153</v>
      </c>
      <c r="E183" s="13">
        <v>3224.4</v>
      </c>
      <c r="F183" s="13"/>
      <c r="G183" s="20">
        <f t="shared" si="5"/>
        <v>1458661.422999999</v>
      </c>
    </row>
    <row r="184" spans="1:7" ht="15" customHeight="1" x14ac:dyDescent="0.25">
      <c r="A184" s="17">
        <f t="shared" si="4"/>
        <v>1458661.422999999</v>
      </c>
      <c r="B184" s="10">
        <v>42962</v>
      </c>
      <c r="C184" s="11" t="s">
        <v>12</v>
      </c>
      <c r="D184" s="19" t="s">
        <v>154</v>
      </c>
      <c r="E184" s="13">
        <v>2254.4</v>
      </c>
      <c r="F184" s="13"/>
      <c r="G184" s="20">
        <f t="shared" si="5"/>
        <v>1456407.0229999991</v>
      </c>
    </row>
    <row r="185" spans="1:7" x14ac:dyDescent="0.25">
      <c r="A185" s="17">
        <f t="shared" si="4"/>
        <v>1456407.0229999991</v>
      </c>
      <c r="B185" s="10">
        <v>42962</v>
      </c>
      <c r="C185" s="11" t="s">
        <v>12</v>
      </c>
      <c r="D185" s="19" t="s">
        <v>155</v>
      </c>
      <c r="E185" s="13">
        <v>4787</v>
      </c>
      <c r="F185" s="13"/>
      <c r="G185" s="20">
        <f t="shared" si="5"/>
        <v>1451620.0229999991</v>
      </c>
    </row>
    <row r="186" spans="1:7" x14ac:dyDescent="0.25">
      <c r="A186" s="17">
        <f t="shared" si="4"/>
        <v>1451620.0229999991</v>
      </c>
      <c r="B186" s="10">
        <v>42962</v>
      </c>
      <c r="C186" s="11" t="s">
        <v>12</v>
      </c>
      <c r="D186" s="19" t="s">
        <v>156</v>
      </c>
      <c r="E186" s="13">
        <v>3775.2</v>
      </c>
      <c r="F186" s="13"/>
      <c r="G186" s="20">
        <f t="shared" si="5"/>
        <v>1447844.8229999992</v>
      </c>
    </row>
    <row r="187" spans="1:7" ht="15" customHeight="1" x14ac:dyDescent="0.25">
      <c r="A187" s="17">
        <f t="shared" si="4"/>
        <v>1447844.8229999992</v>
      </c>
      <c r="B187" s="10">
        <v>42962</v>
      </c>
      <c r="C187" s="11" t="s">
        <v>12</v>
      </c>
      <c r="D187" s="19" t="s">
        <v>157</v>
      </c>
      <c r="E187" s="13">
        <v>3175</v>
      </c>
      <c r="F187" s="13"/>
      <c r="G187" s="20">
        <f t="shared" si="5"/>
        <v>1444669.8229999992</v>
      </c>
    </row>
    <row r="188" spans="1:7" x14ac:dyDescent="0.25">
      <c r="A188" s="17">
        <f t="shared" si="4"/>
        <v>1444669.8229999992</v>
      </c>
      <c r="B188" s="10">
        <v>42962</v>
      </c>
      <c r="C188" s="11" t="s">
        <v>12</v>
      </c>
      <c r="D188" s="19" t="s">
        <v>158</v>
      </c>
      <c r="E188" s="13">
        <v>3775.2</v>
      </c>
      <c r="F188" s="13"/>
      <c r="G188" s="20">
        <f t="shared" si="5"/>
        <v>1440894.6229999992</v>
      </c>
    </row>
    <row r="189" spans="1:7" x14ac:dyDescent="0.25">
      <c r="A189" s="17">
        <f t="shared" si="4"/>
        <v>1440894.6229999992</v>
      </c>
      <c r="B189" s="10">
        <v>42962</v>
      </c>
      <c r="C189" s="11" t="s">
        <v>12</v>
      </c>
      <c r="D189" s="14" t="s">
        <v>159</v>
      </c>
      <c r="E189" s="13">
        <v>3275</v>
      </c>
      <c r="F189" s="28"/>
      <c r="G189" s="20">
        <f t="shared" si="5"/>
        <v>1437619.6229999992</v>
      </c>
    </row>
    <row r="190" spans="1:7" x14ac:dyDescent="0.25">
      <c r="A190" s="17">
        <f t="shared" si="4"/>
        <v>1437619.6229999992</v>
      </c>
      <c r="B190" s="10">
        <v>42962</v>
      </c>
      <c r="C190" s="11" t="s">
        <v>12</v>
      </c>
      <c r="D190" s="14" t="s">
        <v>160</v>
      </c>
      <c r="E190" s="13">
        <v>3775.2</v>
      </c>
      <c r="F190" s="13"/>
      <c r="G190" s="20">
        <f t="shared" si="5"/>
        <v>1433844.4229999993</v>
      </c>
    </row>
    <row r="191" spans="1:7" ht="15" customHeight="1" x14ac:dyDescent="0.25">
      <c r="A191" s="17">
        <f t="shared" si="4"/>
        <v>1433844.4229999993</v>
      </c>
      <c r="B191" s="10">
        <v>42962</v>
      </c>
      <c r="C191" s="11" t="s">
        <v>12</v>
      </c>
      <c r="D191" s="19" t="s">
        <v>161</v>
      </c>
      <c r="E191" s="13">
        <v>8067.2</v>
      </c>
      <c r="F191" s="13"/>
      <c r="G191" s="20">
        <f t="shared" si="5"/>
        <v>1425777.2229999993</v>
      </c>
    </row>
    <row r="192" spans="1:7" ht="13.5" customHeight="1" x14ac:dyDescent="0.25">
      <c r="A192" s="17">
        <f t="shared" si="4"/>
        <v>1425777.2229999993</v>
      </c>
      <c r="B192" s="10">
        <v>42962</v>
      </c>
      <c r="C192" s="11" t="s">
        <v>12</v>
      </c>
      <c r="D192" s="14" t="s">
        <v>162</v>
      </c>
      <c r="E192" s="13">
        <v>3775.2</v>
      </c>
      <c r="F192" s="13"/>
      <c r="G192" s="20">
        <f t="shared" si="5"/>
        <v>1422002.0229999993</v>
      </c>
    </row>
    <row r="193" spans="1:7" ht="15" customHeight="1" x14ac:dyDescent="0.25">
      <c r="A193" s="17">
        <f t="shared" si="4"/>
        <v>1422002.0229999993</v>
      </c>
      <c r="B193" s="10">
        <v>42962</v>
      </c>
      <c r="C193" s="11" t="s">
        <v>12</v>
      </c>
      <c r="D193" s="14" t="s">
        <v>163</v>
      </c>
      <c r="E193" s="13">
        <v>4787.2</v>
      </c>
      <c r="F193" s="13"/>
      <c r="G193" s="20">
        <f t="shared" si="5"/>
        <v>1417214.8229999994</v>
      </c>
    </row>
    <row r="194" spans="1:7" x14ac:dyDescent="0.25">
      <c r="A194" s="17">
        <f t="shared" si="4"/>
        <v>1417214.8229999994</v>
      </c>
      <c r="B194" s="10">
        <v>42962</v>
      </c>
      <c r="C194" s="11" t="s">
        <v>12</v>
      </c>
      <c r="D194" s="19" t="s">
        <v>164</v>
      </c>
      <c r="E194" s="13">
        <v>3788.2</v>
      </c>
      <c r="F194" s="13"/>
      <c r="G194" s="20">
        <f t="shared" si="5"/>
        <v>1413426.6229999994</v>
      </c>
    </row>
    <row r="195" spans="1:7" x14ac:dyDescent="0.25">
      <c r="A195" s="17">
        <f t="shared" si="4"/>
        <v>1413426.6229999994</v>
      </c>
      <c r="B195" s="10">
        <v>42962</v>
      </c>
      <c r="C195" s="11"/>
      <c r="D195" s="19" t="s">
        <v>57</v>
      </c>
      <c r="E195" s="13"/>
      <c r="F195" s="13">
        <v>12.71</v>
      </c>
      <c r="G195" s="20">
        <f t="shared" si="5"/>
        <v>1413439.3329999994</v>
      </c>
    </row>
    <row r="196" spans="1:7" x14ac:dyDescent="0.25">
      <c r="A196" s="17">
        <f t="shared" si="4"/>
        <v>1413439.3329999994</v>
      </c>
      <c r="B196" s="10">
        <v>42963</v>
      </c>
      <c r="C196" s="11" t="s">
        <v>12</v>
      </c>
      <c r="D196" s="34" t="s">
        <v>77</v>
      </c>
      <c r="E196" s="13">
        <v>14822.48</v>
      </c>
      <c r="F196" s="13"/>
      <c r="G196" s="20">
        <f t="shared" si="5"/>
        <v>1398616.8529999994</v>
      </c>
    </row>
    <row r="197" spans="1:7" ht="15" customHeight="1" x14ac:dyDescent="0.25">
      <c r="A197" s="17">
        <f t="shared" si="4"/>
        <v>1398616.8529999994</v>
      </c>
      <c r="B197" s="10">
        <v>42963</v>
      </c>
      <c r="C197" s="11" t="s">
        <v>12</v>
      </c>
      <c r="D197" s="14" t="s">
        <v>165</v>
      </c>
      <c r="E197" s="13">
        <v>14768.23</v>
      </c>
      <c r="F197" s="13"/>
      <c r="G197" s="20">
        <f t="shared" si="5"/>
        <v>1383848.6229999994</v>
      </c>
    </row>
    <row r="198" spans="1:7" x14ac:dyDescent="0.25">
      <c r="A198" s="17">
        <f t="shared" si="4"/>
        <v>1383848.6229999994</v>
      </c>
      <c r="B198" s="10">
        <v>42963</v>
      </c>
      <c r="C198" s="11"/>
      <c r="D198" s="14" t="s">
        <v>17</v>
      </c>
      <c r="E198" s="13"/>
      <c r="F198" s="13">
        <v>32842.53</v>
      </c>
      <c r="G198" s="20">
        <f t="shared" si="5"/>
        <v>1416691.1529999995</v>
      </c>
    </row>
    <row r="199" spans="1:7" ht="15" customHeight="1" x14ac:dyDescent="0.25">
      <c r="A199" s="17">
        <f t="shared" ref="A199:A262" si="6">G198</f>
        <v>1416691.1529999995</v>
      </c>
      <c r="B199" s="10">
        <v>42963</v>
      </c>
      <c r="C199" s="11"/>
      <c r="D199" s="14" t="s">
        <v>166</v>
      </c>
      <c r="E199" s="13"/>
      <c r="F199" s="13">
        <v>6896</v>
      </c>
      <c r="G199" s="20">
        <f t="shared" ref="G199:G262" si="7">A199-E199+F199</f>
        <v>1423587.1529999995</v>
      </c>
    </row>
    <row r="200" spans="1:7" ht="15" customHeight="1" x14ac:dyDescent="0.25">
      <c r="A200" s="17">
        <f t="shared" si="6"/>
        <v>1423587.1529999995</v>
      </c>
      <c r="B200" s="10">
        <v>42963</v>
      </c>
      <c r="C200" s="11">
        <v>3530</v>
      </c>
      <c r="D200" s="19" t="s">
        <v>167</v>
      </c>
      <c r="E200" s="13">
        <v>805753</v>
      </c>
      <c r="F200" s="13"/>
      <c r="G200" s="20">
        <f t="shared" si="7"/>
        <v>617834.15299999947</v>
      </c>
    </row>
    <row r="201" spans="1:7" ht="15" customHeight="1" x14ac:dyDescent="0.25">
      <c r="A201" s="17">
        <f t="shared" si="6"/>
        <v>617834.15299999947</v>
      </c>
      <c r="B201" s="10">
        <v>42963</v>
      </c>
      <c r="C201" s="11"/>
      <c r="D201" s="19" t="s">
        <v>168</v>
      </c>
      <c r="E201" s="13">
        <v>162</v>
      </c>
      <c r="F201" s="13"/>
      <c r="G201" s="20">
        <f t="shared" si="7"/>
        <v>617672.15299999947</v>
      </c>
    </row>
    <row r="202" spans="1:7" x14ac:dyDescent="0.25">
      <c r="A202" s="17">
        <f t="shared" si="6"/>
        <v>617672.15299999947</v>
      </c>
      <c r="B202" s="10">
        <v>42963</v>
      </c>
      <c r="C202" s="11"/>
      <c r="D202" s="19" t="s">
        <v>169</v>
      </c>
      <c r="E202" s="13">
        <v>25.92</v>
      </c>
      <c r="F202" s="13"/>
      <c r="G202" s="20">
        <f t="shared" si="7"/>
        <v>617646.23299999943</v>
      </c>
    </row>
    <row r="203" spans="1:7" x14ac:dyDescent="0.25">
      <c r="A203" s="17">
        <f t="shared" si="6"/>
        <v>617646.23299999943</v>
      </c>
      <c r="B203" s="10">
        <v>42963</v>
      </c>
      <c r="C203" s="11" t="s">
        <v>12</v>
      </c>
      <c r="D203" s="19" t="s">
        <v>170</v>
      </c>
      <c r="E203" s="13">
        <v>1300</v>
      </c>
      <c r="F203" s="21"/>
      <c r="G203" s="20">
        <f t="shared" si="7"/>
        <v>616346.23299999943</v>
      </c>
    </row>
    <row r="204" spans="1:7" ht="15" customHeight="1" x14ac:dyDescent="0.25">
      <c r="A204" s="17">
        <f t="shared" si="6"/>
        <v>616346.23299999943</v>
      </c>
      <c r="B204" s="10">
        <v>42963</v>
      </c>
      <c r="C204" s="11" t="s">
        <v>12</v>
      </c>
      <c r="D204" s="19" t="s">
        <v>170</v>
      </c>
      <c r="E204" s="13">
        <v>1300</v>
      </c>
      <c r="F204" s="36"/>
      <c r="G204" s="20">
        <f t="shared" si="7"/>
        <v>615046.23299999943</v>
      </c>
    </row>
    <row r="205" spans="1:7" x14ac:dyDescent="0.25">
      <c r="A205" s="17">
        <f t="shared" si="6"/>
        <v>615046.23299999943</v>
      </c>
      <c r="B205" s="10">
        <v>42963</v>
      </c>
      <c r="C205" s="11" t="s">
        <v>12</v>
      </c>
      <c r="D205" s="19" t="s">
        <v>171</v>
      </c>
      <c r="E205" s="37">
        <v>2000</v>
      </c>
      <c r="F205" s="13"/>
      <c r="G205" s="20">
        <f t="shared" si="7"/>
        <v>613046.23299999943</v>
      </c>
    </row>
    <row r="206" spans="1:7" x14ac:dyDescent="0.25">
      <c r="A206" s="17">
        <f t="shared" si="6"/>
        <v>613046.23299999943</v>
      </c>
      <c r="B206" s="10">
        <v>42963</v>
      </c>
      <c r="C206" s="11" t="s">
        <v>12</v>
      </c>
      <c r="D206" s="34" t="s">
        <v>172</v>
      </c>
      <c r="E206" s="13">
        <v>5220.03</v>
      </c>
      <c r="F206" s="13"/>
      <c r="G206" s="20">
        <f t="shared" si="7"/>
        <v>607826.2029999994</v>
      </c>
    </row>
    <row r="207" spans="1:7" x14ac:dyDescent="0.25">
      <c r="A207" s="17">
        <f t="shared" si="6"/>
        <v>607826.2029999994</v>
      </c>
      <c r="B207" s="10">
        <v>42963</v>
      </c>
      <c r="C207" s="11" t="s">
        <v>12</v>
      </c>
      <c r="D207" s="19" t="s">
        <v>173</v>
      </c>
      <c r="E207" s="13">
        <v>5000</v>
      </c>
      <c r="F207" s="13"/>
      <c r="G207" s="20">
        <f t="shared" si="7"/>
        <v>602826.2029999994</v>
      </c>
    </row>
    <row r="208" spans="1:7" ht="15" customHeight="1" x14ac:dyDescent="0.25">
      <c r="A208" s="17">
        <f t="shared" si="6"/>
        <v>602826.2029999994</v>
      </c>
      <c r="B208" s="10">
        <v>42963</v>
      </c>
      <c r="C208" s="11" t="s">
        <v>12</v>
      </c>
      <c r="D208" s="19" t="s">
        <v>174</v>
      </c>
      <c r="E208" s="13">
        <v>1600</v>
      </c>
      <c r="F208" s="13"/>
      <c r="G208" s="20">
        <f t="shared" si="7"/>
        <v>601226.2029999994</v>
      </c>
    </row>
    <row r="209" spans="1:19" x14ac:dyDescent="0.25">
      <c r="A209" s="17">
        <f t="shared" si="6"/>
        <v>601226.2029999994</v>
      </c>
      <c r="B209" s="10">
        <v>42963</v>
      </c>
      <c r="C209" s="11" t="s">
        <v>12</v>
      </c>
      <c r="D209" s="19" t="s">
        <v>99</v>
      </c>
      <c r="E209" s="13">
        <v>2200</v>
      </c>
      <c r="F209" s="13"/>
      <c r="G209" s="20">
        <f t="shared" si="7"/>
        <v>599026.2029999994</v>
      </c>
    </row>
    <row r="210" spans="1:19" x14ac:dyDescent="0.25">
      <c r="A210" s="17">
        <f t="shared" si="6"/>
        <v>599026.2029999994</v>
      </c>
      <c r="B210" s="10">
        <v>42963</v>
      </c>
      <c r="C210" s="11"/>
      <c r="D210" s="19" t="s">
        <v>175</v>
      </c>
      <c r="E210" s="13">
        <v>0</v>
      </c>
      <c r="F210" s="13">
        <v>298</v>
      </c>
      <c r="G210" s="20">
        <f t="shared" si="7"/>
        <v>599324.2029999994</v>
      </c>
    </row>
    <row r="211" spans="1:19" ht="15" customHeight="1" x14ac:dyDescent="0.25">
      <c r="A211" s="17">
        <f t="shared" si="6"/>
        <v>599324.2029999994</v>
      </c>
      <c r="B211" s="10">
        <v>42964</v>
      </c>
      <c r="C211" s="11">
        <v>3531</v>
      </c>
      <c r="D211" s="19" t="s">
        <v>74</v>
      </c>
      <c r="E211" s="13">
        <v>6537.99</v>
      </c>
      <c r="F211" s="38"/>
      <c r="G211" s="20">
        <f t="shared" si="7"/>
        <v>592786.21299999941</v>
      </c>
    </row>
    <row r="212" spans="1:19" x14ac:dyDescent="0.25">
      <c r="A212" s="17">
        <f t="shared" si="6"/>
        <v>592786.21299999941</v>
      </c>
      <c r="B212" s="10">
        <v>42964</v>
      </c>
      <c r="C212" s="11"/>
      <c r="D212" s="14" t="s">
        <v>17</v>
      </c>
      <c r="E212" s="13"/>
      <c r="F212" s="13">
        <v>21720.79</v>
      </c>
      <c r="G212" s="20">
        <f t="shared" si="7"/>
        <v>614507.00299999944</v>
      </c>
      <c r="R212" s="28"/>
      <c r="S212" s="35"/>
    </row>
    <row r="213" spans="1:19" ht="15" customHeight="1" x14ac:dyDescent="0.25">
      <c r="A213" s="17">
        <f t="shared" si="6"/>
        <v>614507.00299999944</v>
      </c>
      <c r="B213" s="10">
        <v>42964</v>
      </c>
      <c r="C213" s="11"/>
      <c r="D213" s="14" t="s">
        <v>18</v>
      </c>
      <c r="E213" s="13"/>
      <c r="F213" s="13">
        <v>6537.99</v>
      </c>
      <c r="G213" s="20">
        <f t="shared" si="7"/>
        <v>621044.99299999943</v>
      </c>
    </row>
    <row r="214" spans="1:19" ht="15.75" customHeight="1" x14ac:dyDescent="0.25">
      <c r="A214" s="17">
        <f t="shared" si="6"/>
        <v>621044.99299999943</v>
      </c>
      <c r="B214" s="10">
        <v>42964</v>
      </c>
      <c r="C214" s="11" t="s">
        <v>12</v>
      </c>
      <c r="D214" s="19" t="s">
        <v>176</v>
      </c>
      <c r="E214" s="13">
        <v>1000</v>
      </c>
      <c r="F214" s="13"/>
      <c r="G214" s="20">
        <f t="shared" si="7"/>
        <v>620044.99299999943</v>
      </c>
    </row>
    <row r="215" spans="1:19" ht="15" customHeight="1" x14ac:dyDescent="0.25">
      <c r="A215" s="17">
        <f t="shared" si="6"/>
        <v>620044.99299999943</v>
      </c>
      <c r="B215" s="10">
        <v>42964</v>
      </c>
      <c r="C215" s="11" t="s">
        <v>12</v>
      </c>
      <c r="D215" s="19" t="s">
        <v>177</v>
      </c>
      <c r="E215" s="13">
        <v>400</v>
      </c>
      <c r="F215" s="13"/>
      <c r="G215" s="20">
        <f t="shared" si="7"/>
        <v>619644.99299999943</v>
      </c>
    </row>
    <row r="216" spans="1:19" ht="15" customHeight="1" x14ac:dyDescent="0.25">
      <c r="A216" s="17">
        <f t="shared" si="6"/>
        <v>619644.99299999943</v>
      </c>
      <c r="B216" s="10">
        <v>42964</v>
      </c>
      <c r="C216" s="11">
        <v>3532</v>
      </c>
      <c r="D216" s="19" t="s">
        <v>178</v>
      </c>
      <c r="E216" s="13">
        <v>11600</v>
      </c>
      <c r="F216" s="13"/>
      <c r="G216" s="20">
        <f t="shared" si="7"/>
        <v>608044.99299999943</v>
      </c>
    </row>
    <row r="217" spans="1:19" ht="15" customHeight="1" x14ac:dyDescent="0.25">
      <c r="A217" s="17">
        <f t="shared" si="6"/>
        <v>608044.99299999943</v>
      </c>
      <c r="B217" s="10">
        <v>42964</v>
      </c>
      <c r="C217" s="11" t="s">
        <v>12</v>
      </c>
      <c r="D217" s="19" t="s">
        <v>179</v>
      </c>
      <c r="E217" s="13">
        <v>2500</v>
      </c>
      <c r="F217" s="13"/>
      <c r="G217" s="20">
        <f t="shared" si="7"/>
        <v>605544.99299999943</v>
      </c>
    </row>
    <row r="218" spans="1:19" ht="15" customHeight="1" x14ac:dyDescent="0.25">
      <c r="A218" s="17">
        <f t="shared" si="6"/>
        <v>605544.99299999943</v>
      </c>
      <c r="B218" s="10">
        <v>42964</v>
      </c>
      <c r="C218" s="11" t="s">
        <v>12</v>
      </c>
      <c r="D218" s="34" t="s">
        <v>51</v>
      </c>
      <c r="E218" s="13">
        <v>22388</v>
      </c>
      <c r="F218" s="13"/>
      <c r="G218" s="20">
        <f t="shared" si="7"/>
        <v>583156.99299999943</v>
      </c>
    </row>
    <row r="219" spans="1:19" x14ac:dyDescent="0.25">
      <c r="A219" s="17">
        <f t="shared" si="6"/>
        <v>583156.99299999943</v>
      </c>
      <c r="B219" s="10">
        <v>42964</v>
      </c>
      <c r="C219" s="11" t="s">
        <v>12</v>
      </c>
      <c r="D219" s="34" t="s">
        <v>180</v>
      </c>
      <c r="E219" s="37">
        <v>1987</v>
      </c>
      <c r="F219" s="13"/>
      <c r="G219" s="20">
        <f t="shared" si="7"/>
        <v>581169.99299999943</v>
      </c>
    </row>
    <row r="220" spans="1:19" ht="15" customHeight="1" x14ac:dyDescent="0.25">
      <c r="A220" s="17">
        <f t="shared" si="6"/>
        <v>581169.99299999943</v>
      </c>
      <c r="B220" s="10">
        <v>42964</v>
      </c>
      <c r="C220" s="11" t="s">
        <v>12</v>
      </c>
      <c r="D220" s="19" t="s">
        <v>118</v>
      </c>
      <c r="E220" s="37">
        <v>1803</v>
      </c>
      <c r="F220" s="13"/>
      <c r="G220" s="20">
        <f t="shared" si="7"/>
        <v>579366.99299999943</v>
      </c>
    </row>
    <row r="221" spans="1:19" ht="15" customHeight="1" x14ac:dyDescent="0.25">
      <c r="A221" s="17">
        <f t="shared" si="6"/>
        <v>579366.99299999943</v>
      </c>
      <c r="B221" s="10">
        <v>42964</v>
      </c>
      <c r="C221" s="11" t="s">
        <v>12</v>
      </c>
      <c r="D221" s="34" t="s">
        <v>181</v>
      </c>
      <c r="E221" s="37">
        <v>3125.51</v>
      </c>
      <c r="F221" s="13"/>
      <c r="G221" s="20">
        <f t="shared" si="7"/>
        <v>576241.48299999943</v>
      </c>
    </row>
    <row r="222" spans="1:19" ht="15" customHeight="1" x14ac:dyDescent="0.25">
      <c r="A222" s="17">
        <f t="shared" si="6"/>
        <v>576241.48299999943</v>
      </c>
      <c r="B222" s="10">
        <v>42964</v>
      </c>
      <c r="C222" s="11" t="s">
        <v>12</v>
      </c>
      <c r="D222" s="19" t="s">
        <v>109</v>
      </c>
      <c r="E222" s="13">
        <v>1856</v>
      </c>
      <c r="F222" s="13"/>
      <c r="G222" s="20">
        <f t="shared" si="7"/>
        <v>574385.48299999943</v>
      </c>
    </row>
    <row r="223" spans="1:19" ht="15" customHeight="1" x14ac:dyDescent="0.25">
      <c r="A223" s="17">
        <f t="shared" si="6"/>
        <v>574385.48299999943</v>
      </c>
      <c r="B223" s="10">
        <v>42964</v>
      </c>
      <c r="C223" s="11" t="s">
        <v>12</v>
      </c>
      <c r="D223" s="19" t="s">
        <v>45</v>
      </c>
      <c r="E223" s="13">
        <v>2784</v>
      </c>
      <c r="F223" s="13"/>
      <c r="G223" s="20">
        <f t="shared" si="7"/>
        <v>571601.48299999943</v>
      </c>
    </row>
    <row r="224" spans="1:19" ht="15" customHeight="1" x14ac:dyDescent="0.25">
      <c r="A224" s="17">
        <f t="shared" si="6"/>
        <v>571601.48299999943</v>
      </c>
      <c r="B224" s="10">
        <v>42964</v>
      </c>
      <c r="C224" s="11" t="s">
        <v>12</v>
      </c>
      <c r="D224" s="19" t="s">
        <v>182</v>
      </c>
      <c r="E224" s="13">
        <v>43500</v>
      </c>
      <c r="F224" s="13"/>
      <c r="G224" s="20">
        <f t="shared" si="7"/>
        <v>528101.48299999943</v>
      </c>
    </row>
    <row r="225" spans="1:7" x14ac:dyDescent="0.25">
      <c r="A225" s="17">
        <f t="shared" si="6"/>
        <v>528101.48299999943</v>
      </c>
      <c r="B225" s="10">
        <v>42964</v>
      </c>
      <c r="C225" s="11" t="s">
        <v>12</v>
      </c>
      <c r="D225" s="19" t="s">
        <v>69</v>
      </c>
      <c r="E225" s="13">
        <v>2853</v>
      </c>
      <c r="F225" s="13"/>
      <c r="G225" s="20">
        <f t="shared" si="7"/>
        <v>525248.48299999943</v>
      </c>
    </row>
    <row r="226" spans="1:7" x14ac:dyDescent="0.25">
      <c r="A226" s="17">
        <f t="shared" si="6"/>
        <v>525248.48299999943</v>
      </c>
      <c r="B226" s="10">
        <v>42964</v>
      </c>
      <c r="C226" s="11" t="s">
        <v>12</v>
      </c>
      <c r="D226" s="34" t="s">
        <v>51</v>
      </c>
      <c r="E226" s="13">
        <v>1970.12</v>
      </c>
      <c r="F226" s="13"/>
      <c r="G226" s="20">
        <f t="shared" si="7"/>
        <v>523278.36299999943</v>
      </c>
    </row>
    <row r="227" spans="1:7" ht="15" customHeight="1" x14ac:dyDescent="0.25">
      <c r="A227" s="17">
        <f t="shared" si="6"/>
        <v>523278.36299999943</v>
      </c>
      <c r="B227" s="10">
        <v>42964</v>
      </c>
      <c r="C227" s="11" t="s">
        <v>12</v>
      </c>
      <c r="D227" s="34" t="s">
        <v>51</v>
      </c>
      <c r="E227" s="13">
        <v>2320</v>
      </c>
      <c r="F227" s="6"/>
      <c r="G227" s="20">
        <f t="shared" si="7"/>
        <v>520958.36299999943</v>
      </c>
    </row>
    <row r="228" spans="1:7" x14ac:dyDescent="0.25">
      <c r="A228" s="17">
        <f t="shared" si="6"/>
        <v>520958.36299999943</v>
      </c>
      <c r="B228" s="10">
        <v>42964</v>
      </c>
      <c r="C228" s="11" t="s">
        <v>12</v>
      </c>
      <c r="D228" s="34" t="s">
        <v>183</v>
      </c>
      <c r="E228" s="13">
        <v>10000</v>
      </c>
      <c r="F228" s="6"/>
      <c r="G228" s="20">
        <f t="shared" si="7"/>
        <v>510958.36299999943</v>
      </c>
    </row>
    <row r="229" spans="1:7" ht="15" customHeight="1" x14ac:dyDescent="0.25">
      <c r="A229" s="17">
        <f t="shared" si="6"/>
        <v>510958.36299999943</v>
      </c>
      <c r="B229" s="10">
        <v>42964</v>
      </c>
      <c r="C229" s="11" t="s">
        <v>12</v>
      </c>
      <c r="D229" s="19" t="s">
        <v>72</v>
      </c>
      <c r="E229" s="13">
        <v>2000</v>
      </c>
      <c r="F229" s="13"/>
      <c r="G229" s="20">
        <f t="shared" si="7"/>
        <v>508958.36299999943</v>
      </c>
    </row>
    <row r="230" spans="1:7" ht="15" customHeight="1" x14ac:dyDescent="0.25">
      <c r="A230" s="17">
        <f t="shared" si="6"/>
        <v>508958.36299999943</v>
      </c>
      <c r="B230" s="10">
        <v>42964</v>
      </c>
      <c r="C230" s="11">
        <v>3533</v>
      </c>
      <c r="D230" s="19" t="s">
        <v>184</v>
      </c>
      <c r="E230" s="13">
        <v>5626</v>
      </c>
      <c r="F230" s="13"/>
      <c r="G230" s="20">
        <f t="shared" si="7"/>
        <v>503332.36299999943</v>
      </c>
    </row>
    <row r="231" spans="1:7" x14ac:dyDescent="0.25">
      <c r="A231" s="17">
        <f t="shared" si="6"/>
        <v>503332.36299999943</v>
      </c>
      <c r="B231" s="10">
        <v>42964</v>
      </c>
      <c r="C231" s="11" t="s">
        <v>12</v>
      </c>
      <c r="D231" s="34" t="s">
        <v>185</v>
      </c>
      <c r="E231" s="13">
        <v>51144.62</v>
      </c>
      <c r="F231" s="13"/>
      <c r="G231" s="20">
        <f t="shared" si="7"/>
        <v>452187.74299999943</v>
      </c>
    </row>
    <row r="232" spans="1:7" x14ac:dyDescent="0.25">
      <c r="A232" s="17">
        <f t="shared" si="6"/>
        <v>452187.74299999943</v>
      </c>
      <c r="B232" s="10">
        <v>42964</v>
      </c>
      <c r="C232" s="11" t="s">
        <v>12</v>
      </c>
      <c r="D232" s="34" t="s">
        <v>186</v>
      </c>
      <c r="E232" s="13">
        <v>60090.8</v>
      </c>
      <c r="F232" s="13"/>
      <c r="G232" s="20">
        <f t="shared" si="7"/>
        <v>392096.94299999945</v>
      </c>
    </row>
    <row r="233" spans="1:7" x14ac:dyDescent="0.25">
      <c r="A233" s="17">
        <f t="shared" si="6"/>
        <v>392096.94299999945</v>
      </c>
      <c r="B233" s="10">
        <v>42964</v>
      </c>
      <c r="C233" s="11" t="s">
        <v>12</v>
      </c>
      <c r="D233" s="19" t="s">
        <v>187</v>
      </c>
      <c r="E233" s="13"/>
      <c r="F233" s="13">
        <v>60090.8</v>
      </c>
      <c r="G233" s="20">
        <f t="shared" si="7"/>
        <v>452187.74299999943</v>
      </c>
    </row>
    <row r="234" spans="1:7" x14ac:dyDescent="0.25">
      <c r="A234" s="17">
        <f t="shared" si="6"/>
        <v>452187.74299999943</v>
      </c>
      <c r="B234" s="10">
        <v>42964</v>
      </c>
      <c r="C234" s="11" t="s">
        <v>12</v>
      </c>
      <c r="D234" s="19" t="s">
        <v>188</v>
      </c>
      <c r="E234" s="13">
        <v>16820</v>
      </c>
      <c r="F234" s="13"/>
      <c r="G234" s="20">
        <f t="shared" si="7"/>
        <v>435367.74299999943</v>
      </c>
    </row>
    <row r="235" spans="1:7" x14ac:dyDescent="0.25">
      <c r="A235" s="17">
        <f t="shared" si="6"/>
        <v>435367.74299999943</v>
      </c>
      <c r="B235" s="10">
        <v>42964</v>
      </c>
      <c r="C235" s="11" t="s">
        <v>12</v>
      </c>
      <c r="D235" s="34" t="s">
        <v>113</v>
      </c>
      <c r="E235" s="13">
        <v>14569.6</v>
      </c>
      <c r="F235" s="13"/>
      <c r="G235" s="20">
        <f t="shared" si="7"/>
        <v>420798.14299999946</v>
      </c>
    </row>
    <row r="236" spans="1:7" ht="15" customHeight="1" x14ac:dyDescent="0.25">
      <c r="A236" s="17">
        <f t="shared" si="6"/>
        <v>420798.14299999946</v>
      </c>
      <c r="B236" s="10">
        <v>42964</v>
      </c>
      <c r="C236" s="11" t="s">
        <v>12</v>
      </c>
      <c r="D236" s="19" t="s">
        <v>189</v>
      </c>
      <c r="E236" s="13">
        <v>9280</v>
      </c>
      <c r="F236" s="13"/>
      <c r="G236" s="20">
        <f t="shared" si="7"/>
        <v>411518.14299999946</v>
      </c>
    </row>
    <row r="237" spans="1:7" x14ac:dyDescent="0.25">
      <c r="A237" s="17">
        <f t="shared" si="6"/>
        <v>411518.14299999946</v>
      </c>
      <c r="B237" s="10">
        <v>42964</v>
      </c>
      <c r="C237" s="11" t="s">
        <v>12</v>
      </c>
      <c r="D237" s="19" t="s">
        <v>190</v>
      </c>
      <c r="E237" s="13">
        <v>3613.05</v>
      </c>
      <c r="F237" s="13"/>
      <c r="G237" s="20">
        <f t="shared" si="7"/>
        <v>407905.09299999947</v>
      </c>
    </row>
    <row r="238" spans="1:7" ht="15" customHeight="1" x14ac:dyDescent="0.25">
      <c r="A238" s="17">
        <f t="shared" si="6"/>
        <v>407905.09299999947</v>
      </c>
      <c r="B238" s="10">
        <v>42964</v>
      </c>
      <c r="C238" s="11" t="s">
        <v>12</v>
      </c>
      <c r="D238" s="19" t="s">
        <v>191</v>
      </c>
      <c r="E238" s="13">
        <v>2088</v>
      </c>
      <c r="F238" s="13"/>
      <c r="G238" s="20">
        <f t="shared" si="7"/>
        <v>405817.09299999947</v>
      </c>
    </row>
    <row r="239" spans="1:7" ht="15" customHeight="1" x14ac:dyDescent="0.25">
      <c r="A239" s="17">
        <f t="shared" si="6"/>
        <v>405817.09299999947</v>
      </c>
      <c r="B239" s="10">
        <v>42964</v>
      </c>
      <c r="C239" s="11" t="s">
        <v>12</v>
      </c>
      <c r="D239" s="19" t="s">
        <v>192</v>
      </c>
      <c r="E239" s="13">
        <v>2494</v>
      </c>
      <c r="F239" s="13"/>
      <c r="G239" s="20">
        <f t="shared" si="7"/>
        <v>403323.09299999947</v>
      </c>
    </row>
    <row r="240" spans="1:7" ht="14.25" customHeight="1" x14ac:dyDescent="0.25">
      <c r="A240" s="17">
        <f t="shared" si="6"/>
        <v>403323.09299999947</v>
      </c>
      <c r="B240" s="10">
        <v>42964</v>
      </c>
      <c r="C240" s="11" t="s">
        <v>12</v>
      </c>
      <c r="D240" s="34" t="s">
        <v>70</v>
      </c>
      <c r="E240" s="13">
        <v>1936</v>
      </c>
      <c r="F240" s="13"/>
      <c r="G240" s="20">
        <f t="shared" si="7"/>
        <v>401387.09299999947</v>
      </c>
    </row>
    <row r="241" spans="1:7" x14ac:dyDescent="0.25">
      <c r="A241" s="17">
        <f t="shared" si="6"/>
        <v>401387.09299999947</v>
      </c>
      <c r="B241" s="10">
        <v>42964</v>
      </c>
      <c r="C241" s="11" t="s">
        <v>12</v>
      </c>
      <c r="D241" s="34" t="s">
        <v>193</v>
      </c>
      <c r="E241" s="13">
        <v>22586.959999999999</v>
      </c>
      <c r="F241" s="13"/>
      <c r="G241" s="20">
        <f t="shared" si="7"/>
        <v>378800.13299999945</v>
      </c>
    </row>
    <row r="242" spans="1:7" x14ac:dyDescent="0.25">
      <c r="A242" s="17">
        <f t="shared" si="6"/>
        <v>378800.13299999945</v>
      </c>
      <c r="B242" s="10">
        <v>42964</v>
      </c>
      <c r="C242" s="11" t="s">
        <v>12</v>
      </c>
      <c r="D242" s="19" t="s">
        <v>194</v>
      </c>
      <c r="E242" s="13">
        <v>3050.2</v>
      </c>
      <c r="F242" s="13"/>
      <c r="G242" s="20">
        <f t="shared" si="7"/>
        <v>375749.93299999944</v>
      </c>
    </row>
    <row r="243" spans="1:7" x14ac:dyDescent="0.25">
      <c r="A243" s="17">
        <f t="shared" si="6"/>
        <v>375749.93299999944</v>
      </c>
      <c r="B243" s="10">
        <v>42964</v>
      </c>
      <c r="C243" s="11" t="s">
        <v>12</v>
      </c>
      <c r="D243" s="19" t="s">
        <v>195</v>
      </c>
      <c r="E243" s="13">
        <v>2000</v>
      </c>
      <c r="F243" s="13"/>
      <c r="G243" s="20">
        <f t="shared" si="7"/>
        <v>373749.93299999944</v>
      </c>
    </row>
    <row r="244" spans="1:7" x14ac:dyDescent="0.25">
      <c r="A244" s="17">
        <f t="shared" si="6"/>
        <v>373749.93299999944</v>
      </c>
      <c r="B244" s="10">
        <v>42964</v>
      </c>
      <c r="C244" s="11" t="s">
        <v>12</v>
      </c>
      <c r="D244" s="14" t="s">
        <v>196</v>
      </c>
      <c r="E244" s="13">
        <v>2000</v>
      </c>
      <c r="F244" s="13"/>
      <c r="G244" s="20">
        <f t="shared" si="7"/>
        <v>371749.93299999944</v>
      </c>
    </row>
    <row r="245" spans="1:7" ht="15" customHeight="1" x14ac:dyDescent="0.25">
      <c r="A245" s="17">
        <f t="shared" si="6"/>
        <v>371749.93299999944</v>
      </c>
      <c r="B245" s="10">
        <v>42964</v>
      </c>
      <c r="C245" s="11" t="s">
        <v>12</v>
      </c>
      <c r="D245" s="14" t="s">
        <v>14</v>
      </c>
      <c r="E245" s="13">
        <v>1000</v>
      </c>
      <c r="F245" s="13"/>
      <c r="G245" s="20">
        <f t="shared" si="7"/>
        <v>370749.93299999944</v>
      </c>
    </row>
    <row r="246" spans="1:7" ht="15" customHeight="1" x14ac:dyDescent="0.25">
      <c r="A246" s="17">
        <f t="shared" si="6"/>
        <v>370749.93299999944</v>
      </c>
      <c r="B246" s="10">
        <v>42965</v>
      </c>
      <c r="C246" s="11"/>
      <c r="D246" s="14" t="s">
        <v>17</v>
      </c>
      <c r="E246" s="13"/>
      <c r="F246" s="13">
        <v>23267.85</v>
      </c>
      <c r="G246" s="20">
        <f t="shared" si="7"/>
        <v>394017.78299999941</v>
      </c>
    </row>
    <row r="247" spans="1:7" ht="15" customHeight="1" x14ac:dyDescent="0.25">
      <c r="A247" s="17">
        <f t="shared" si="6"/>
        <v>394017.78299999941</v>
      </c>
      <c r="B247" s="10">
        <v>42965</v>
      </c>
      <c r="C247" s="11"/>
      <c r="D247" s="14" t="s">
        <v>18</v>
      </c>
      <c r="E247" s="13"/>
      <c r="F247" s="13">
        <v>180000</v>
      </c>
      <c r="G247" s="20">
        <f t="shared" si="7"/>
        <v>574017.78299999936</v>
      </c>
    </row>
    <row r="248" spans="1:7" ht="15" customHeight="1" x14ac:dyDescent="0.25">
      <c r="A248" s="17">
        <f t="shared" si="6"/>
        <v>574017.78299999936</v>
      </c>
      <c r="B248" s="10">
        <v>42965</v>
      </c>
      <c r="C248" s="11">
        <v>3534</v>
      </c>
      <c r="D248" s="14" t="s">
        <v>197</v>
      </c>
      <c r="E248" s="13">
        <v>1655.55</v>
      </c>
      <c r="F248" s="13"/>
      <c r="G248" s="20">
        <f t="shared" si="7"/>
        <v>572362.23299999931</v>
      </c>
    </row>
    <row r="249" spans="1:7" ht="15" customHeight="1" x14ac:dyDescent="0.25">
      <c r="A249" s="17">
        <f t="shared" si="6"/>
        <v>572362.23299999931</v>
      </c>
      <c r="B249" s="10">
        <v>42965</v>
      </c>
      <c r="C249" s="11">
        <v>3535</v>
      </c>
      <c r="D249" s="19" t="s">
        <v>74</v>
      </c>
      <c r="E249" s="13">
        <v>8840.7900000000009</v>
      </c>
      <c r="F249" s="13"/>
      <c r="G249" s="20">
        <f t="shared" si="7"/>
        <v>563521.44299999927</v>
      </c>
    </row>
    <row r="250" spans="1:7" ht="15" customHeight="1" x14ac:dyDescent="0.25">
      <c r="A250" s="17">
        <f t="shared" si="6"/>
        <v>563521.44299999927</v>
      </c>
      <c r="B250" s="10">
        <v>42965</v>
      </c>
      <c r="C250" s="11">
        <v>3536</v>
      </c>
      <c r="D250" s="19" t="s">
        <v>84</v>
      </c>
      <c r="E250" s="13">
        <v>4500</v>
      </c>
      <c r="F250" s="13"/>
      <c r="G250" s="20">
        <f t="shared" si="7"/>
        <v>559021.44299999927</v>
      </c>
    </row>
    <row r="251" spans="1:7" ht="15" customHeight="1" x14ac:dyDescent="0.25">
      <c r="A251" s="17">
        <f t="shared" si="6"/>
        <v>559021.44299999927</v>
      </c>
      <c r="B251" s="10">
        <v>42965</v>
      </c>
      <c r="C251" s="11">
        <v>3537</v>
      </c>
      <c r="D251" s="19" t="s">
        <v>198</v>
      </c>
      <c r="E251" s="13">
        <v>31217.919999999998</v>
      </c>
      <c r="F251" s="13"/>
      <c r="G251" s="20">
        <f t="shared" si="7"/>
        <v>527803.52299999923</v>
      </c>
    </row>
    <row r="252" spans="1:7" ht="15" customHeight="1" x14ac:dyDescent="0.25">
      <c r="A252" s="17">
        <f t="shared" si="6"/>
        <v>527803.52299999923</v>
      </c>
      <c r="B252" s="10">
        <v>42965</v>
      </c>
      <c r="C252" s="11">
        <v>3538</v>
      </c>
      <c r="D252" s="39" t="s">
        <v>63</v>
      </c>
      <c r="E252" s="13">
        <v>5000</v>
      </c>
      <c r="F252" s="13"/>
      <c r="G252" s="20">
        <f t="shared" si="7"/>
        <v>522803.52299999923</v>
      </c>
    </row>
    <row r="253" spans="1:7" ht="15" customHeight="1" x14ac:dyDescent="0.25">
      <c r="A253" s="17">
        <f t="shared" si="6"/>
        <v>522803.52299999923</v>
      </c>
      <c r="B253" s="10">
        <v>42965</v>
      </c>
      <c r="C253" s="11"/>
      <c r="D253" s="19" t="s">
        <v>57</v>
      </c>
      <c r="E253" s="13"/>
      <c r="F253" s="13">
        <v>94568.38</v>
      </c>
      <c r="G253" s="20">
        <f t="shared" si="7"/>
        <v>617371.90299999923</v>
      </c>
    </row>
    <row r="254" spans="1:7" ht="15" customHeight="1" x14ac:dyDescent="0.25">
      <c r="A254" s="17">
        <f t="shared" si="6"/>
        <v>617371.90299999923</v>
      </c>
      <c r="B254" s="10">
        <v>42965</v>
      </c>
      <c r="C254" s="11" t="s">
        <v>12</v>
      </c>
      <c r="D254" s="34" t="s">
        <v>199</v>
      </c>
      <c r="E254" s="40">
        <v>69556.27</v>
      </c>
      <c r="F254" s="13"/>
      <c r="G254" s="20">
        <f t="shared" si="7"/>
        <v>547815.63299999922</v>
      </c>
    </row>
    <row r="255" spans="1:7" ht="15" customHeight="1" x14ac:dyDescent="0.25">
      <c r="A255" s="17">
        <f t="shared" si="6"/>
        <v>547815.63299999922</v>
      </c>
      <c r="B255" s="10">
        <v>42965</v>
      </c>
      <c r="C255" s="11" t="s">
        <v>12</v>
      </c>
      <c r="D255" s="34" t="s">
        <v>62</v>
      </c>
      <c r="E255" s="13">
        <v>6960</v>
      </c>
      <c r="F255" s="13"/>
      <c r="G255" s="20">
        <f t="shared" si="7"/>
        <v>540855.63299999922</v>
      </c>
    </row>
    <row r="256" spans="1:7" ht="15" customHeight="1" x14ac:dyDescent="0.25">
      <c r="A256" s="17">
        <f t="shared" si="6"/>
        <v>540855.63299999922</v>
      </c>
      <c r="B256" s="10">
        <v>42965</v>
      </c>
      <c r="C256" s="11" t="s">
        <v>12</v>
      </c>
      <c r="D256" s="14" t="s">
        <v>182</v>
      </c>
      <c r="E256" s="13">
        <v>91525.94</v>
      </c>
      <c r="F256" s="13"/>
      <c r="G256" s="20">
        <f t="shared" si="7"/>
        <v>449329.69299999921</v>
      </c>
    </row>
    <row r="257" spans="1:7" ht="15" customHeight="1" x14ac:dyDescent="0.25">
      <c r="A257" s="17">
        <f t="shared" si="6"/>
        <v>449329.69299999921</v>
      </c>
      <c r="B257" s="10">
        <v>42965</v>
      </c>
      <c r="C257" s="11" t="s">
        <v>12</v>
      </c>
      <c r="D257" s="16" t="s">
        <v>200</v>
      </c>
      <c r="E257" s="13">
        <v>5000</v>
      </c>
      <c r="F257" s="13"/>
      <c r="G257" s="20">
        <f t="shared" si="7"/>
        <v>444329.69299999921</v>
      </c>
    </row>
    <row r="258" spans="1:7" ht="15" customHeight="1" x14ac:dyDescent="0.25">
      <c r="A258" s="17">
        <f t="shared" si="6"/>
        <v>444329.69299999921</v>
      </c>
      <c r="B258" s="10">
        <v>42965</v>
      </c>
      <c r="C258" s="11" t="s">
        <v>12</v>
      </c>
      <c r="D258" s="16" t="s">
        <v>105</v>
      </c>
      <c r="E258" s="13">
        <v>6480</v>
      </c>
      <c r="F258" s="13"/>
      <c r="G258" s="20">
        <f t="shared" si="7"/>
        <v>437849.69299999921</v>
      </c>
    </row>
    <row r="259" spans="1:7" ht="14.25" customHeight="1" x14ac:dyDescent="0.25">
      <c r="A259" s="17">
        <f t="shared" si="6"/>
        <v>437849.69299999921</v>
      </c>
      <c r="B259" s="10">
        <v>42965</v>
      </c>
      <c r="C259" s="11" t="s">
        <v>12</v>
      </c>
      <c r="D259" s="16" t="s">
        <v>49</v>
      </c>
      <c r="E259" s="13">
        <v>116191.77</v>
      </c>
      <c r="F259" s="13"/>
      <c r="G259" s="20">
        <f t="shared" si="7"/>
        <v>321657.92299999919</v>
      </c>
    </row>
    <row r="260" spans="1:7" ht="15" customHeight="1" x14ac:dyDescent="0.25">
      <c r="A260" s="17">
        <f t="shared" si="6"/>
        <v>321657.92299999919</v>
      </c>
      <c r="B260" s="10">
        <v>42968</v>
      </c>
      <c r="C260" s="11"/>
      <c r="D260" s="14" t="s">
        <v>17</v>
      </c>
      <c r="E260" s="13"/>
      <c r="F260" s="13">
        <v>65033.11</v>
      </c>
      <c r="G260" s="20">
        <f t="shared" si="7"/>
        <v>386691.03299999918</v>
      </c>
    </row>
    <row r="261" spans="1:7" ht="30" x14ac:dyDescent="0.25">
      <c r="A261" s="17">
        <f t="shared" si="6"/>
        <v>386691.03299999918</v>
      </c>
      <c r="B261" s="10">
        <v>42968</v>
      </c>
      <c r="C261" s="11" t="s">
        <v>12</v>
      </c>
      <c r="D261" s="14" t="s">
        <v>177</v>
      </c>
      <c r="E261" s="13">
        <v>18000</v>
      </c>
      <c r="F261" s="13"/>
      <c r="G261" s="20">
        <f t="shared" si="7"/>
        <v>368691.03299999918</v>
      </c>
    </row>
    <row r="262" spans="1:7" x14ac:dyDescent="0.25">
      <c r="A262" s="17">
        <f t="shared" si="6"/>
        <v>368691.03299999918</v>
      </c>
      <c r="B262" s="10">
        <v>42968</v>
      </c>
      <c r="C262" s="11" t="s">
        <v>12</v>
      </c>
      <c r="D262" s="34" t="s">
        <v>141</v>
      </c>
      <c r="E262" s="13">
        <v>2000</v>
      </c>
      <c r="F262" s="13"/>
      <c r="G262" s="20">
        <f t="shared" si="7"/>
        <v>366691.03299999918</v>
      </c>
    </row>
    <row r="263" spans="1:7" x14ac:dyDescent="0.25">
      <c r="A263" s="17">
        <f t="shared" ref="A263:A326" si="8">G262</f>
        <v>366691.03299999918</v>
      </c>
      <c r="B263" s="10">
        <v>42968</v>
      </c>
      <c r="C263" s="11" t="s">
        <v>12</v>
      </c>
      <c r="D263" s="19" t="s">
        <v>201</v>
      </c>
      <c r="E263" s="13">
        <v>3000</v>
      </c>
      <c r="F263" s="13"/>
      <c r="G263" s="20">
        <f t="shared" ref="G263:G326" si="9">A263-E263+F263</f>
        <v>363691.03299999918</v>
      </c>
    </row>
    <row r="264" spans="1:7" ht="15" customHeight="1" x14ac:dyDescent="0.25">
      <c r="A264" s="17">
        <f t="shared" si="8"/>
        <v>363691.03299999918</v>
      </c>
      <c r="B264" s="10">
        <v>42968</v>
      </c>
      <c r="C264" s="11" t="s">
        <v>12</v>
      </c>
      <c r="D264" s="19" t="s">
        <v>106</v>
      </c>
      <c r="E264" s="13">
        <v>3480</v>
      </c>
      <c r="F264" s="13"/>
      <c r="G264" s="20">
        <f t="shared" si="9"/>
        <v>360211.03299999918</v>
      </c>
    </row>
    <row r="265" spans="1:7" x14ac:dyDescent="0.25">
      <c r="A265" s="17">
        <f t="shared" si="8"/>
        <v>360211.03299999918</v>
      </c>
      <c r="B265" s="10">
        <v>42968</v>
      </c>
      <c r="C265" s="11">
        <v>3541</v>
      </c>
      <c r="D265" s="19" t="s">
        <v>202</v>
      </c>
      <c r="E265" s="13">
        <v>4116</v>
      </c>
      <c r="F265" s="13"/>
      <c r="G265" s="20">
        <f t="shared" si="9"/>
        <v>356095.03299999918</v>
      </c>
    </row>
    <row r="266" spans="1:7" x14ac:dyDescent="0.25">
      <c r="A266" s="17">
        <f t="shared" si="8"/>
        <v>356095.03299999918</v>
      </c>
      <c r="B266" s="10">
        <v>42968</v>
      </c>
      <c r="C266" s="11">
        <v>3539</v>
      </c>
      <c r="D266" s="19" t="s">
        <v>203</v>
      </c>
      <c r="E266" s="13">
        <v>3000</v>
      </c>
      <c r="F266" s="13"/>
      <c r="G266" s="20">
        <f t="shared" si="9"/>
        <v>353095.03299999918</v>
      </c>
    </row>
    <row r="267" spans="1:7" x14ac:dyDescent="0.25">
      <c r="A267" s="17">
        <f t="shared" si="8"/>
        <v>353095.03299999918</v>
      </c>
      <c r="B267" s="10">
        <v>42968</v>
      </c>
      <c r="C267" s="11">
        <v>3540</v>
      </c>
      <c r="D267" s="19" t="s">
        <v>204</v>
      </c>
      <c r="E267" s="13">
        <v>30000</v>
      </c>
      <c r="F267" s="13"/>
      <c r="G267" s="20">
        <f t="shared" si="9"/>
        <v>323095.03299999918</v>
      </c>
    </row>
    <row r="268" spans="1:7" x14ac:dyDescent="0.25">
      <c r="A268" s="17">
        <f t="shared" si="8"/>
        <v>323095.03299999918</v>
      </c>
      <c r="B268" s="10">
        <v>42969</v>
      </c>
      <c r="C268" s="11"/>
      <c r="D268" s="14" t="s">
        <v>17</v>
      </c>
      <c r="E268" s="13"/>
      <c r="F268" s="13">
        <v>11479.9</v>
      </c>
      <c r="G268" s="20">
        <f t="shared" si="9"/>
        <v>334574.9329999992</v>
      </c>
    </row>
    <row r="269" spans="1:7" ht="15" customHeight="1" x14ac:dyDescent="0.25">
      <c r="A269" s="17">
        <f t="shared" si="8"/>
        <v>334574.9329999992</v>
      </c>
      <c r="B269" s="10">
        <v>42969</v>
      </c>
      <c r="C269" s="11" t="s">
        <v>12</v>
      </c>
      <c r="D269" s="34" t="s">
        <v>205</v>
      </c>
      <c r="E269" s="13">
        <v>33701.800000000003</v>
      </c>
      <c r="F269" s="13"/>
      <c r="G269" s="20">
        <f t="shared" si="9"/>
        <v>300873.13299999922</v>
      </c>
    </row>
    <row r="270" spans="1:7" x14ac:dyDescent="0.25">
      <c r="A270" s="17">
        <f t="shared" si="8"/>
        <v>300873.13299999922</v>
      </c>
      <c r="B270" s="10">
        <v>42969</v>
      </c>
      <c r="C270" s="11" t="s">
        <v>12</v>
      </c>
      <c r="D270" s="34" t="s">
        <v>206</v>
      </c>
      <c r="E270" s="13">
        <v>1800.06</v>
      </c>
      <c r="F270" s="13"/>
      <c r="G270" s="20">
        <f t="shared" si="9"/>
        <v>299073.07299999922</v>
      </c>
    </row>
    <row r="271" spans="1:7" x14ac:dyDescent="0.25">
      <c r="A271" s="17">
        <f t="shared" si="8"/>
        <v>299073.07299999922</v>
      </c>
      <c r="B271" s="10">
        <v>42969</v>
      </c>
      <c r="C271" s="11" t="s">
        <v>12</v>
      </c>
      <c r="D271" s="19" t="s">
        <v>207</v>
      </c>
      <c r="E271" s="13">
        <v>10254.4</v>
      </c>
      <c r="F271" s="13"/>
      <c r="G271" s="20">
        <f t="shared" si="9"/>
        <v>288818.67299999919</v>
      </c>
    </row>
    <row r="272" spans="1:7" ht="15" customHeight="1" x14ac:dyDescent="0.25">
      <c r="A272" s="17">
        <f t="shared" si="8"/>
        <v>288818.67299999919</v>
      </c>
      <c r="B272" s="10">
        <v>42969</v>
      </c>
      <c r="C272" s="11" t="s">
        <v>12</v>
      </c>
      <c r="D272" s="19" t="s">
        <v>208</v>
      </c>
      <c r="E272" s="13">
        <v>2000</v>
      </c>
      <c r="F272" s="13"/>
      <c r="G272" s="20">
        <f t="shared" si="9"/>
        <v>286818.67299999919</v>
      </c>
    </row>
    <row r="273" spans="1:7" x14ac:dyDescent="0.25">
      <c r="A273" s="17">
        <f t="shared" si="8"/>
        <v>286818.67299999919</v>
      </c>
      <c r="B273" s="10">
        <v>42969</v>
      </c>
      <c r="C273" s="11" t="s">
        <v>12</v>
      </c>
      <c r="D273" s="34" t="s">
        <v>209</v>
      </c>
      <c r="E273" s="13">
        <v>1260.53</v>
      </c>
      <c r="F273" s="13"/>
      <c r="G273" s="20">
        <f t="shared" si="9"/>
        <v>285558.14299999917</v>
      </c>
    </row>
    <row r="274" spans="1:7" ht="15" customHeight="1" x14ac:dyDescent="0.25">
      <c r="A274" s="17">
        <f t="shared" si="8"/>
        <v>285558.14299999917</v>
      </c>
      <c r="B274" s="10">
        <v>42969</v>
      </c>
      <c r="C274" s="11" t="s">
        <v>12</v>
      </c>
      <c r="D274" s="34" t="s">
        <v>77</v>
      </c>
      <c r="E274" s="13">
        <v>9655.83</v>
      </c>
      <c r="F274" s="13"/>
      <c r="G274" s="20">
        <f t="shared" si="9"/>
        <v>275902.31299999915</v>
      </c>
    </row>
    <row r="275" spans="1:7" ht="15" customHeight="1" x14ac:dyDescent="0.25">
      <c r="A275" s="17">
        <f t="shared" si="8"/>
        <v>275902.31299999915</v>
      </c>
      <c r="B275" s="10">
        <v>42969</v>
      </c>
      <c r="C275" s="11" t="s">
        <v>12</v>
      </c>
      <c r="D275" s="19" t="s">
        <v>210</v>
      </c>
      <c r="E275" s="13">
        <v>3000</v>
      </c>
      <c r="F275" s="13"/>
      <c r="G275" s="20">
        <f t="shared" si="9"/>
        <v>272902.31299999915</v>
      </c>
    </row>
    <row r="276" spans="1:7" ht="15" customHeight="1" x14ac:dyDescent="0.25">
      <c r="A276" s="17">
        <f t="shared" si="8"/>
        <v>272902.31299999915</v>
      </c>
      <c r="B276" s="10">
        <v>42969</v>
      </c>
      <c r="C276" s="11">
        <v>3542</v>
      </c>
      <c r="D276" s="14" t="s">
        <v>211</v>
      </c>
      <c r="E276" s="13">
        <v>500</v>
      </c>
      <c r="F276" s="13"/>
      <c r="G276" s="20">
        <f t="shared" si="9"/>
        <v>272402.31299999915</v>
      </c>
    </row>
    <row r="277" spans="1:7" x14ac:dyDescent="0.25">
      <c r="A277" s="17">
        <f t="shared" si="8"/>
        <v>272402.31299999915</v>
      </c>
      <c r="B277" s="10">
        <v>42969</v>
      </c>
      <c r="C277" s="11">
        <v>3543</v>
      </c>
      <c r="D277" s="14" t="s">
        <v>212</v>
      </c>
      <c r="E277" s="13">
        <v>1400</v>
      </c>
      <c r="F277" s="6"/>
      <c r="G277" s="20">
        <f t="shared" si="9"/>
        <v>271002.31299999915</v>
      </c>
    </row>
    <row r="278" spans="1:7" ht="15" customHeight="1" x14ac:dyDescent="0.25">
      <c r="A278" s="17">
        <f t="shared" si="8"/>
        <v>271002.31299999915</v>
      </c>
      <c r="B278" s="10">
        <v>42969</v>
      </c>
      <c r="C278" s="11">
        <v>3544</v>
      </c>
      <c r="D278" s="19" t="s">
        <v>213</v>
      </c>
      <c r="E278" s="13">
        <v>900</v>
      </c>
      <c r="F278" s="13"/>
      <c r="G278" s="20">
        <f t="shared" si="9"/>
        <v>270102.31299999915</v>
      </c>
    </row>
    <row r="279" spans="1:7" x14ac:dyDescent="0.25">
      <c r="A279" s="17">
        <f t="shared" si="8"/>
        <v>270102.31299999915</v>
      </c>
      <c r="B279" s="10">
        <v>42969</v>
      </c>
      <c r="C279" s="11">
        <v>3545</v>
      </c>
      <c r="D279" s="19" t="s">
        <v>214</v>
      </c>
      <c r="E279" s="13">
        <v>900</v>
      </c>
      <c r="F279" s="13"/>
      <c r="G279" s="20">
        <f t="shared" si="9"/>
        <v>269202.31299999915</v>
      </c>
    </row>
    <row r="280" spans="1:7" x14ac:dyDescent="0.25">
      <c r="A280" s="17">
        <f t="shared" si="8"/>
        <v>269202.31299999915</v>
      </c>
      <c r="B280" s="10">
        <v>42969</v>
      </c>
      <c r="C280" s="11">
        <v>3546</v>
      </c>
      <c r="D280" s="19" t="s">
        <v>74</v>
      </c>
      <c r="E280" s="13">
        <v>14118.63</v>
      </c>
      <c r="F280" s="13"/>
      <c r="G280" s="20">
        <f t="shared" si="9"/>
        <v>255083.68299999915</v>
      </c>
    </row>
    <row r="281" spans="1:7" x14ac:dyDescent="0.25">
      <c r="A281" s="17">
        <f t="shared" si="8"/>
        <v>255083.68299999915</v>
      </c>
      <c r="B281" s="10">
        <v>42970</v>
      </c>
      <c r="C281" s="11">
        <v>3547</v>
      </c>
      <c r="D281" s="19" t="s">
        <v>215</v>
      </c>
      <c r="E281" s="13">
        <v>900</v>
      </c>
      <c r="F281" s="13"/>
      <c r="G281" s="20">
        <f t="shared" si="9"/>
        <v>254183.68299999915</v>
      </c>
    </row>
    <row r="282" spans="1:7" ht="15" customHeight="1" x14ac:dyDescent="0.25">
      <c r="A282" s="17">
        <f t="shared" si="8"/>
        <v>254183.68299999915</v>
      </c>
      <c r="B282" s="10">
        <v>42970</v>
      </c>
      <c r="C282" s="11">
        <v>3548</v>
      </c>
      <c r="D282" s="19" t="s">
        <v>216</v>
      </c>
      <c r="E282" s="13">
        <v>2700</v>
      </c>
      <c r="F282" s="13"/>
      <c r="G282" s="20">
        <f t="shared" si="9"/>
        <v>251483.68299999915</v>
      </c>
    </row>
    <row r="283" spans="1:7" ht="16.5" customHeight="1" x14ac:dyDescent="0.25">
      <c r="A283" s="17">
        <f t="shared" si="8"/>
        <v>251483.68299999915</v>
      </c>
      <c r="B283" s="10">
        <v>42970</v>
      </c>
      <c r="C283" s="11" t="s">
        <v>12</v>
      </c>
      <c r="D283" s="19" t="s">
        <v>76</v>
      </c>
      <c r="E283" s="13">
        <v>5081.5</v>
      </c>
      <c r="F283" s="13"/>
      <c r="G283" s="20">
        <f t="shared" si="9"/>
        <v>246402.18299999915</v>
      </c>
    </row>
    <row r="284" spans="1:7" ht="15" customHeight="1" x14ac:dyDescent="0.25">
      <c r="A284" s="17">
        <f t="shared" si="8"/>
        <v>246402.18299999915</v>
      </c>
      <c r="B284" s="10">
        <v>42970</v>
      </c>
      <c r="C284" s="11" t="s">
        <v>12</v>
      </c>
      <c r="D284" s="19" t="s">
        <v>217</v>
      </c>
      <c r="E284" s="13">
        <v>5000</v>
      </c>
      <c r="F284" s="13"/>
      <c r="G284" s="20">
        <f t="shared" si="9"/>
        <v>241402.18299999915</v>
      </c>
    </row>
    <row r="285" spans="1:7" ht="15" customHeight="1" x14ac:dyDescent="0.25">
      <c r="A285" s="17">
        <f t="shared" si="8"/>
        <v>241402.18299999915</v>
      </c>
      <c r="B285" s="10">
        <v>42970</v>
      </c>
      <c r="C285" s="11"/>
      <c r="D285" s="14" t="s">
        <v>17</v>
      </c>
      <c r="E285" s="13"/>
      <c r="F285" s="13">
        <v>48605.24</v>
      </c>
      <c r="G285" s="20">
        <f t="shared" si="9"/>
        <v>290007.42299999914</v>
      </c>
    </row>
    <row r="286" spans="1:7" ht="15" customHeight="1" x14ac:dyDescent="0.25">
      <c r="A286" s="17">
        <f t="shared" si="8"/>
        <v>290007.42299999914</v>
      </c>
      <c r="B286" s="10">
        <v>42970</v>
      </c>
      <c r="C286" s="11"/>
      <c r="D286" s="14" t="s">
        <v>18</v>
      </c>
      <c r="E286" s="13"/>
      <c r="F286" s="13">
        <v>14618.63</v>
      </c>
      <c r="G286" s="20">
        <f t="shared" si="9"/>
        <v>304626.05299999914</v>
      </c>
    </row>
    <row r="287" spans="1:7" ht="15" customHeight="1" x14ac:dyDescent="0.25">
      <c r="A287" s="17">
        <f t="shared" si="8"/>
        <v>304626.05299999914</v>
      </c>
      <c r="B287" s="10">
        <v>42970</v>
      </c>
      <c r="C287" s="11" t="s">
        <v>12</v>
      </c>
      <c r="D287" s="19" t="s">
        <v>218</v>
      </c>
      <c r="E287" s="13">
        <v>1305</v>
      </c>
      <c r="F287" s="13"/>
      <c r="G287" s="20">
        <f t="shared" si="9"/>
        <v>303321.05299999914</v>
      </c>
    </row>
    <row r="288" spans="1:7" x14ac:dyDescent="0.25">
      <c r="A288" s="17">
        <f t="shared" si="8"/>
        <v>303321.05299999914</v>
      </c>
      <c r="B288" s="10">
        <v>42970</v>
      </c>
      <c r="C288" s="11" t="s">
        <v>12</v>
      </c>
      <c r="D288" s="19" t="s">
        <v>219</v>
      </c>
      <c r="E288" s="13">
        <v>500</v>
      </c>
      <c r="F288" s="13"/>
      <c r="G288" s="20">
        <f t="shared" si="9"/>
        <v>302821.05299999914</v>
      </c>
    </row>
    <row r="289" spans="1:17" x14ac:dyDescent="0.25">
      <c r="A289" s="17">
        <f t="shared" si="8"/>
        <v>302821.05299999914</v>
      </c>
      <c r="B289" s="10">
        <v>42970</v>
      </c>
      <c r="C289" s="11" t="s">
        <v>12</v>
      </c>
      <c r="D289" s="34" t="s">
        <v>220</v>
      </c>
      <c r="E289" s="13">
        <v>2134.4</v>
      </c>
      <c r="F289" s="13"/>
      <c r="G289" s="20">
        <f t="shared" si="9"/>
        <v>300686.65299999912</v>
      </c>
    </row>
    <row r="290" spans="1:17" x14ac:dyDescent="0.25">
      <c r="A290" s="17">
        <f t="shared" si="8"/>
        <v>300686.65299999912</v>
      </c>
      <c r="B290" s="10">
        <v>42970</v>
      </c>
      <c r="C290" s="11" t="s">
        <v>12</v>
      </c>
      <c r="D290" s="19" t="s">
        <v>221</v>
      </c>
      <c r="E290" s="13">
        <v>1100</v>
      </c>
      <c r="F290" s="13"/>
      <c r="G290" s="20">
        <f t="shared" si="9"/>
        <v>299586.65299999912</v>
      </c>
    </row>
    <row r="291" spans="1:17" ht="15" customHeight="1" x14ac:dyDescent="0.25">
      <c r="A291" s="17">
        <f t="shared" si="8"/>
        <v>299586.65299999912</v>
      </c>
      <c r="B291" s="10">
        <v>42970</v>
      </c>
      <c r="C291" s="11" t="s">
        <v>12</v>
      </c>
      <c r="D291" s="34" t="s">
        <v>222</v>
      </c>
      <c r="E291" s="13">
        <v>11369.16</v>
      </c>
      <c r="F291" s="13"/>
      <c r="G291" s="20">
        <f t="shared" si="9"/>
        <v>288217.49299999914</v>
      </c>
    </row>
    <row r="292" spans="1:17" ht="15" customHeight="1" x14ac:dyDescent="0.25">
      <c r="A292" s="17">
        <f t="shared" si="8"/>
        <v>288217.49299999914</v>
      </c>
      <c r="B292" s="10">
        <v>42970</v>
      </c>
      <c r="C292" s="11" t="s">
        <v>12</v>
      </c>
      <c r="D292" s="19" t="s">
        <v>223</v>
      </c>
      <c r="E292" s="13">
        <v>3712</v>
      </c>
      <c r="F292" s="13"/>
      <c r="G292" s="20">
        <f t="shared" si="9"/>
        <v>284505.49299999914</v>
      </c>
    </row>
    <row r="293" spans="1:17" x14ac:dyDescent="0.25">
      <c r="A293" s="17">
        <f t="shared" si="8"/>
        <v>284505.49299999914</v>
      </c>
      <c r="B293" s="10">
        <v>42971</v>
      </c>
      <c r="C293" s="11"/>
      <c r="D293" s="19" t="s">
        <v>17</v>
      </c>
      <c r="E293" s="13"/>
      <c r="F293" s="13">
        <v>16758.78</v>
      </c>
      <c r="G293" s="20">
        <f t="shared" si="9"/>
        <v>301264.27299999911</v>
      </c>
    </row>
    <row r="294" spans="1:17" x14ac:dyDescent="0.25">
      <c r="A294" s="17">
        <f t="shared" si="8"/>
        <v>301264.27299999911</v>
      </c>
      <c r="B294" s="10">
        <v>42971</v>
      </c>
      <c r="C294" s="11">
        <v>3549</v>
      </c>
      <c r="D294" s="19" t="s">
        <v>224</v>
      </c>
      <c r="E294" s="13">
        <v>1100</v>
      </c>
      <c r="F294" s="13"/>
      <c r="G294" s="20">
        <f t="shared" si="9"/>
        <v>300164.27299999911</v>
      </c>
    </row>
    <row r="295" spans="1:17" x14ac:dyDescent="0.25">
      <c r="A295" s="17">
        <f t="shared" si="8"/>
        <v>300164.27299999911</v>
      </c>
      <c r="B295" s="10">
        <v>42971</v>
      </c>
      <c r="C295" s="11" t="s">
        <v>12</v>
      </c>
      <c r="D295" s="19" t="s">
        <v>225</v>
      </c>
      <c r="E295" s="13">
        <v>5272.69</v>
      </c>
      <c r="F295" s="13"/>
      <c r="G295" s="20">
        <f t="shared" si="9"/>
        <v>294891.58299999911</v>
      </c>
    </row>
    <row r="296" spans="1:17" x14ac:dyDescent="0.25">
      <c r="A296" s="17">
        <f t="shared" si="8"/>
        <v>294891.58299999911</v>
      </c>
      <c r="B296" s="10">
        <v>42971</v>
      </c>
      <c r="C296" s="11" t="s">
        <v>12</v>
      </c>
      <c r="D296" s="19" t="s">
        <v>226</v>
      </c>
      <c r="E296" s="13">
        <v>1100</v>
      </c>
      <c r="F296" s="13"/>
      <c r="G296" s="20">
        <f t="shared" si="9"/>
        <v>293791.58299999911</v>
      </c>
      <c r="Q296" s="41"/>
    </row>
    <row r="297" spans="1:17" x14ac:dyDescent="0.25">
      <c r="A297" s="17">
        <f t="shared" si="8"/>
        <v>293791.58299999911</v>
      </c>
      <c r="B297" s="10">
        <v>42971</v>
      </c>
      <c r="C297" s="11">
        <v>3550</v>
      </c>
      <c r="D297" s="19" t="s">
        <v>227</v>
      </c>
      <c r="E297" s="13">
        <v>1100</v>
      </c>
      <c r="F297" s="13"/>
      <c r="G297" s="20">
        <f t="shared" si="9"/>
        <v>292691.58299999911</v>
      </c>
    </row>
    <row r="298" spans="1:17" ht="15" customHeight="1" x14ac:dyDescent="0.25">
      <c r="A298" s="17">
        <f t="shared" si="8"/>
        <v>292691.58299999911</v>
      </c>
      <c r="B298" s="10">
        <v>42971</v>
      </c>
      <c r="C298" s="11">
        <v>3551</v>
      </c>
      <c r="D298" s="19" t="s">
        <v>228</v>
      </c>
      <c r="E298" s="13">
        <v>1100</v>
      </c>
      <c r="F298" s="13"/>
      <c r="G298" s="20">
        <f t="shared" si="9"/>
        <v>291591.58299999911</v>
      </c>
    </row>
    <row r="299" spans="1:17" x14ac:dyDescent="0.25">
      <c r="A299" s="17">
        <f t="shared" si="8"/>
        <v>291591.58299999911</v>
      </c>
      <c r="B299" s="10">
        <v>42971</v>
      </c>
      <c r="C299" s="11" t="s">
        <v>12</v>
      </c>
      <c r="D299" s="34" t="s">
        <v>62</v>
      </c>
      <c r="E299" s="13">
        <v>6960</v>
      </c>
      <c r="F299" s="13"/>
      <c r="G299" s="20">
        <f t="shared" si="9"/>
        <v>284631.58299999911</v>
      </c>
    </row>
    <row r="300" spans="1:17" x14ac:dyDescent="0.25">
      <c r="A300" s="17">
        <f t="shared" si="8"/>
        <v>284631.58299999911</v>
      </c>
      <c r="B300" s="10">
        <v>42971</v>
      </c>
      <c r="C300" s="11">
        <v>3552</v>
      </c>
      <c r="D300" s="19" t="s">
        <v>104</v>
      </c>
      <c r="E300" s="13">
        <v>3480</v>
      </c>
      <c r="F300" s="13"/>
      <c r="G300" s="20">
        <f t="shared" si="9"/>
        <v>281151.58299999911</v>
      </c>
    </row>
    <row r="301" spans="1:17" x14ac:dyDescent="0.25">
      <c r="A301" s="17">
        <f t="shared" si="8"/>
        <v>281151.58299999911</v>
      </c>
      <c r="B301" s="10">
        <v>42971</v>
      </c>
      <c r="C301" s="11" t="s">
        <v>12</v>
      </c>
      <c r="D301" s="19" t="s">
        <v>229</v>
      </c>
      <c r="E301" s="13">
        <v>10080</v>
      </c>
      <c r="F301" s="13"/>
      <c r="G301" s="20">
        <f t="shared" si="9"/>
        <v>271071.58299999911</v>
      </c>
    </row>
    <row r="302" spans="1:17" x14ac:dyDescent="0.25">
      <c r="A302" s="17">
        <f t="shared" si="8"/>
        <v>271071.58299999911</v>
      </c>
      <c r="B302" s="10">
        <v>42971</v>
      </c>
      <c r="C302" s="11" t="s">
        <v>12</v>
      </c>
      <c r="D302" s="19" t="s">
        <v>230</v>
      </c>
      <c r="E302" s="13">
        <v>7000</v>
      </c>
      <c r="F302" s="13"/>
      <c r="G302" s="20">
        <f t="shared" si="9"/>
        <v>264071.58299999911</v>
      </c>
    </row>
    <row r="303" spans="1:17" x14ac:dyDescent="0.25">
      <c r="A303" s="17">
        <f t="shared" si="8"/>
        <v>264071.58299999911</v>
      </c>
      <c r="B303" s="10">
        <v>42971</v>
      </c>
      <c r="C303" s="11" t="s">
        <v>12</v>
      </c>
      <c r="D303" s="19" t="s">
        <v>82</v>
      </c>
      <c r="E303" s="13">
        <v>4960</v>
      </c>
      <c r="F303" s="13"/>
      <c r="G303" s="20">
        <f t="shared" si="9"/>
        <v>259111.58299999911</v>
      </c>
    </row>
    <row r="304" spans="1:17" x14ac:dyDescent="0.25">
      <c r="A304" s="17">
        <f t="shared" si="8"/>
        <v>259111.58299999911</v>
      </c>
      <c r="B304" s="10">
        <v>42971</v>
      </c>
      <c r="C304" s="11" t="s">
        <v>12</v>
      </c>
      <c r="D304" s="34" t="s">
        <v>51</v>
      </c>
      <c r="E304" s="13">
        <v>10266</v>
      </c>
      <c r="F304" s="13"/>
      <c r="G304" s="20">
        <f t="shared" si="9"/>
        <v>248845.58299999911</v>
      </c>
    </row>
    <row r="305" spans="1:7" x14ac:dyDescent="0.25">
      <c r="A305" s="17">
        <f t="shared" si="8"/>
        <v>248845.58299999911</v>
      </c>
      <c r="B305" s="10">
        <v>42971</v>
      </c>
      <c r="C305" s="11" t="s">
        <v>12</v>
      </c>
      <c r="D305" s="19" t="s">
        <v>72</v>
      </c>
      <c r="E305" s="13">
        <v>2000</v>
      </c>
      <c r="F305" s="13"/>
      <c r="G305" s="20">
        <f t="shared" si="9"/>
        <v>246845.58299999911</v>
      </c>
    </row>
    <row r="306" spans="1:7" x14ac:dyDescent="0.25">
      <c r="A306" s="17">
        <f t="shared" si="8"/>
        <v>246845.58299999911</v>
      </c>
      <c r="B306" s="10">
        <v>42971</v>
      </c>
      <c r="C306" s="11" t="s">
        <v>12</v>
      </c>
      <c r="D306" s="19" t="s">
        <v>231</v>
      </c>
      <c r="E306" s="13">
        <v>982.57</v>
      </c>
      <c r="F306" s="13"/>
      <c r="G306" s="20">
        <f t="shared" si="9"/>
        <v>245863.0129999991</v>
      </c>
    </row>
    <row r="307" spans="1:7" ht="15" customHeight="1" x14ac:dyDescent="0.25">
      <c r="A307" s="17">
        <f t="shared" si="8"/>
        <v>245863.0129999991</v>
      </c>
      <c r="B307" s="10">
        <v>42971</v>
      </c>
      <c r="C307" s="11" t="s">
        <v>12</v>
      </c>
      <c r="D307" s="19" t="s">
        <v>120</v>
      </c>
      <c r="E307" s="13">
        <v>2088</v>
      </c>
      <c r="F307" s="13"/>
      <c r="G307" s="20">
        <f t="shared" si="9"/>
        <v>243775.0129999991</v>
      </c>
    </row>
    <row r="308" spans="1:7" ht="15" customHeight="1" x14ac:dyDescent="0.25">
      <c r="A308" s="17">
        <f t="shared" si="8"/>
        <v>243775.0129999991</v>
      </c>
      <c r="B308" s="10">
        <v>42971</v>
      </c>
      <c r="C308" s="11" t="s">
        <v>12</v>
      </c>
      <c r="D308" s="19" t="s">
        <v>232</v>
      </c>
      <c r="E308" s="13">
        <v>6189.69</v>
      </c>
      <c r="F308" s="13"/>
      <c r="G308" s="20">
        <f t="shared" si="9"/>
        <v>237585.3229999991</v>
      </c>
    </row>
    <row r="309" spans="1:7" x14ac:dyDescent="0.25">
      <c r="A309" s="17">
        <f t="shared" si="8"/>
        <v>237585.3229999991</v>
      </c>
      <c r="B309" s="10">
        <v>42971</v>
      </c>
      <c r="C309" s="11" t="s">
        <v>12</v>
      </c>
      <c r="D309" s="19" t="s">
        <v>233</v>
      </c>
      <c r="E309" s="13">
        <v>15000.01</v>
      </c>
      <c r="F309" s="13"/>
      <c r="G309" s="20">
        <f t="shared" si="9"/>
        <v>222585.31299999909</v>
      </c>
    </row>
    <row r="310" spans="1:7" ht="15" customHeight="1" x14ac:dyDescent="0.25">
      <c r="A310" s="17">
        <f t="shared" si="8"/>
        <v>222585.31299999909</v>
      </c>
      <c r="B310" s="10">
        <v>42971</v>
      </c>
      <c r="C310" s="11">
        <v>3553</v>
      </c>
      <c r="D310" s="19" t="s">
        <v>74</v>
      </c>
      <c r="E310" s="13">
        <v>8233.4</v>
      </c>
      <c r="F310" s="13"/>
      <c r="G310" s="20">
        <f t="shared" si="9"/>
        <v>214351.9129999991</v>
      </c>
    </row>
    <row r="311" spans="1:7" ht="15" customHeight="1" x14ac:dyDescent="0.25">
      <c r="A311" s="17">
        <f t="shared" si="8"/>
        <v>214351.9129999991</v>
      </c>
      <c r="B311" s="10">
        <v>42972</v>
      </c>
      <c r="C311" s="11" t="s">
        <v>12</v>
      </c>
      <c r="D311" s="34" t="s">
        <v>234</v>
      </c>
      <c r="E311" s="13">
        <v>673.56</v>
      </c>
      <c r="F311" s="13"/>
      <c r="G311" s="20">
        <f t="shared" si="9"/>
        <v>213678.3529999991</v>
      </c>
    </row>
    <row r="312" spans="1:7" ht="15" customHeight="1" x14ac:dyDescent="0.25">
      <c r="A312" s="17">
        <f t="shared" si="8"/>
        <v>213678.3529999991</v>
      </c>
      <c r="B312" s="10">
        <v>42972</v>
      </c>
      <c r="C312" s="11" t="s">
        <v>12</v>
      </c>
      <c r="D312" s="19" t="s">
        <v>235</v>
      </c>
      <c r="E312" s="13">
        <v>2000</v>
      </c>
      <c r="F312" s="13"/>
      <c r="G312" s="20">
        <f t="shared" si="9"/>
        <v>211678.3529999991</v>
      </c>
    </row>
    <row r="313" spans="1:7" ht="15" customHeight="1" x14ac:dyDescent="0.25">
      <c r="A313" s="17">
        <f t="shared" si="8"/>
        <v>211678.3529999991</v>
      </c>
      <c r="B313" s="10">
        <v>42972</v>
      </c>
      <c r="C313" s="11" t="s">
        <v>12</v>
      </c>
      <c r="D313" s="14" t="s">
        <v>112</v>
      </c>
      <c r="E313" s="13">
        <v>13456</v>
      </c>
      <c r="F313" s="13"/>
      <c r="G313" s="20">
        <f t="shared" si="9"/>
        <v>198222.3529999991</v>
      </c>
    </row>
    <row r="314" spans="1:7" x14ac:dyDescent="0.25">
      <c r="A314" s="17">
        <f t="shared" si="8"/>
        <v>198222.3529999991</v>
      </c>
      <c r="B314" s="10">
        <v>42972</v>
      </c>
      <c r="C314" s="11" t="s">
        <v>12</v>
      </c>
      <c r="D314" s="19" t="s">
        <v>236</v>
      </c>
      <c r="E314" s="13">
        <v>6710.42</v>
      </c>
      <c r="F314" s="13"/>
      <c r="G314" s="20">
        <f t="shared" si="9"/>
        <v>191511.93299999909</v>
      </c>
    </row>
    <row r="315" spans="1:7" ht="15" customHeight="1" x14ac:dyDescent="0.25">
      <c r="A315" s="17">
        <f t="shared" si="8"/>
        <v>191511.93299999909</v>
      </c>
      <c r="B315" s="10">
        <v>42972</v>
      </c>
      <c r="C315" s="11" t="s">
        <v>12</v>
      </c>
      <c r="D315" s="19" t="s">
        <v>237</v>
      </c>
      <c r="E315" s="13">
        <v>1877</v>
      </c>
      <c r="F315" s="13"/>
      <c r="G315" s="20">
        <f t="shared" si="9"/>
        <v>189634.93299999909</v>
      </c>
    </row>
    <row r="316" spans="1:7" ht="15" customHeight="1" x14ac:dyDescent="0.25">
      <c r="A316" s="17">
        <f t="shared" si="8"/>
        <v>189634.93299999909</v>
      </c>
      <c r="B316" s="10">
        <v>42972</v>
      </c>
      <c r="C316" s="11" t="s">
        <v>12</v>
      </c>
      <c r="D316" s="19" t="s">
        <v>238</v>
      </c>
      <c r="E316" s="13">
        <v>15050</v>
      </c>
      <c r="F316" s="13"/>
      <c r="G316" s="20">
        <f t="shared" si="9"/>
        <v>174584.93299999909</v>
      </c>
    </row>
    <row r="317" spans="1:7" ht="15" customHeight="1" x14ac:dyDescent="0.25">
      <c r="A317" s="17">
        <f t="shared" si="8"/>
        <v>174584.93299999909</v>
      </c>
      <c r="B317" s="10">
        <v>42972</v>
      </c>
      <c r="C317" s="11" t="s">
        <v>12</v>
      </c>
      <c r="D317" s="34" t="s">
        <v>239</v>
      </c>
      <c r="E317" s="13">
        <v>9189.82</v>
      </c>
      <c r="F317" s="13"/>
      <c r="G317" s="20">
        <f t="shared" si="9"/>
        <v>165395.11299999908</v>
      </c>
    </row>
    <row r="318" spans="1:7" ht="15" customHeight="1" x14ac:dyDescent="0.25">
      <c r="A318" s="17">
        <f t="shared" si="8"/>
        <v>165395.11299999908</v>
      </c>
      <c r="B318" s="10">
        <v>42972</v>
      </c>
      <c r="C318" s="11" t="s">
        <v>12</v>
      </c>
      <c r="D318" s="34" t="s">
        <v>172</v>
      </c>
      <c r="E318" s="13">
        <v>52038.23</v>
      </c>
      <c r="F318" s="13"/>
      <c r="G318" s="20">
        <f t="shared" si="9"/>
        <v>113356.88299999907</v>
      </c>
    </row>
    <row r="319" spans="1:7" ht="15" customHeight="1" x14ac:dyDescent="0.25">
      <c r="A319" s="17">
        <f t="shared" si="8"/>
        <v>113356.88299999907</v>
      </c>
      <c r="B319" s="10">
        <v>42972</v>
      </c>
      <c r="C319" s="11" t="s">
        <v>12</v>
      </c>
      <c r="D319" s="34" t="s">
        <v>240</v>
      </c>
      <c r="E319" s="13">
        <v>31992.35</v>
      </c>
      <c r="F319" s="13"/>
      <c r="G319" s="20">
        <f t="shared" si="9"/>
        <v>81364.532999999064</v>
      </c>
    </row>
    <row r="320" spans="1:7" ht="15" customHeight="1" x14ac:dyDescent="0.25">
      <c r="A320" s="17">
        <f t="shared" si="8"/>
        <v>81364.532999999064</v>
      </c>
      <c r="B320" s="10">
        <v>42972</v>
      </c>
      <c r="C320" s="11" t="s">
        <v>12</v>
      </c>
      <c r="D320" s="34" t="s">
        <v>77</v>
      </c>
      <c r="E320" s="13">
        <v>52693.67</v>
      </c>
      <c r="F320" s="13"/>
      <c r="G320" s="20">
        <f t="shared" si="9"/>
        <v>28670.862999999066</v>
      </c>
    </row>
    <row r="321" spans="1:7" ht="15" customHeight="1" x14ac:dyDescent="0.25">
      <c r="A321" s="17">
        <f t="shared" si="8"/>
        <v>28670.862999999066</v>
      </c>
      <c r="B321" s="10">
        <v>42972</v>
      </c>
      <c r="C321" s="11">
        <v>3554</v>
      </c>
      <c r="D321" s="19" t="s">
        <v>84</v>
      </c>
      <c r="E321" s="13">
        <v>4500</v>
      </c>
      <c r="F321" s="13"/>
      <c r="G321" s="20">
        <f t="shared" si="9"/>
        <v>24170.862999999066</v>
      </c>
    </row>
    <row r="322" spans="1:7" x14ac:dyDescent="0.25">
      <c r="A322" s="17">
        <f t="shared" si="8"/>
        <v>24170.862999999066</v>
      </c>
      <c r="B322" s="10">
        <v>42972</v>
      </c>
      <c r="C322" s="11"/>
      <c r="D322" s="14" t="s">
        <v>17</v>
      </c>
      <c r="E322" s="13"/>
      <c r="F322" s="13">
        <v>24829.98</v>
      </c>
      <c r="G322" s="20">
        <f t="shared" si="9"/>
        <v>49000.842999999062</v>
      </c>
    </row>
    <row r="323" spans="1:7" ht="15" customHeight="1" x14ac:dyDescent="0.25">
      <c r="A323" s="17">
        <f t="shared" si="8"/>
        <v>49000.842999999062</v>
      </c>
      <c r="B323" s="10">
        <v>42972</v>
      </c>
      <c r="C323" s="11"/>
      <c r="D323" s="14" t="s">
        <v>18</v>
      </c>
      <c r="E323" s="13"/>
      <c r="F323" s="13">
        <v>11713.4</v>
      </c>
      <c r="G323" s="20">
        <f t="shared" si="9"/>
        <v>60714.242999999064</v>
      </c>
    </row>
    <row r="324" spans="1:7" ht="15" customHeight="1" x14ac:dyDescent="0.25">
      <c r="A324" s="17">
        <f t="shared" si="8"/>
        <v>60714.242999999064</v>
      </c>
      <c r="B324" s="10">
        <v>42972</v>
      </c>
      <c r="C324" s="11">
        <v>3555</v>
      </c>
      <c r="D324" s="19" t="s">
        <v>63</v>
      </c>
      <c r="E324" s="13">
        <v>5000</v>
      </c>
      <c r="F324" s="13"/>
      <c r="G324" s="20">
        <f t="shared" si="9"/>
        <v>55714.242999999064</v>
      </c>
    </row>
    <row r="325" spans="1:7" ht="15" customHeight="1" x14ac:dyDescent="0.25">
      <c r="A325" s="17">
        <f t="shared" si="8"/>
        <v>55714.242999999064</v>
      </c>
      <c r="B325" s="10">
        <v>42972</v>
      </c>
      <c r="C325" s="11" t="s">
        <v>12</v>
      </c>
      <c r="D325" s="19" t="s">
        <v>241</v>
      </c>
      <c r="E325" s="13">
        <v>3900</v>
      </c>
      <c r="F325" s="13"/>
      <c r="G325" s="20">
        <f t="shared" si="9"/>
        <v>51814.242999999064</v>
      </c>
    </row>
    <row r="326" spans="1:7" ht="15" customHeight="1" x14ac:dyDescent="0.25">
      <c r="A326" s="17">
        <f t="shared" si="8"/>
        <v>51814.242999999064</v>
      </c>
      <c r="B326" s="10">
        <v>42975</v>
      </c>
      <c r="C326" s="11">
        <v>3556</v>
      </c>
      <c r="D326" s="19" t="s">
        <v>242</v>
      </c>
      <c r="E326" s="13">
        <v>2000</v>
      </c>
      <c r="F326" s="13"/>
      <c r="G326" s="20">
        <f t="shared" si="9"/>
        <v>49814.242999999064</v>
      </c>
    </row>
    <row r="327" spans="1:7" x14ac:dyDescent="0.25">
      <c r="A327" s="17">
        <f t="shared" ref="A327:A390" si="10">G326</f>
        <v>49814.242999999064</v>
      </c>
      <c r="B327" s="10">
        <v>42975</v>
      </c>
      <c r="C327" s="11">
        <v>3557</v>
      </c>
      <c r="D327" s="19" t="s">
        <v>243</v>
      </c>
      <c r="E327" s="13">
        <v>1750</v>
      </c>
      <c r="F327" s="13"/>
      <c r="G327" s="20">
        <f t="shared" ref="G327:G390" si="11">A327-E327+F327</f>
        <v>48064.242999999064</v>
      </c>
    </row>
    <row r="328" spans="1:7" x14ac:dyDescent="0.25">
      <c r="A328" s="17">
        <f t="shared" si="10"/>
        <v>48064.242999999064</v>
      </c>
      <c r="B328" s="10">
        <v>42975</v>
      </c>
      <c r="C328" s="11" t="s">
        <v>12</v>
      </c>
      <c r="D328" s="19" t="s">
        <v>244</v>
      </c>
      <c r="E328" s="13">
        <v>7000</v>
      </c>
      <c r="F328" s="13"/>
      <c r="G328" s="20">
        <f t="shared" si="11"/>
        <v>41064.242999999064</v>
      </c>
    </row>
    <row r="329" spans="1:7" x14ac:dyDescent="0.25">
      <c r="A329" s="17">
        <f t="shared" si="10"/>
        <v>41064.242999999064</v>
      </c>
      <c r="B329" s="10">
        <v>42975</v>
      </c>
      <c r="C329" s="11" t="s">
        <v>12</v>
      </c>
      <c r="D329" s="19" t="s">
        <v>245</v>
      </c>
      <c r="E329" s="13">
        <v>18000</v>
      </c>
      <c r="F329" s="13"/>
      <c r="G329" s="20">
        <f t="shared" si="11"/>
        <v>23064.242999999064</v>
      </c>
    </row>
    <row r="330" spans="1:7" x14ac:dyDescent="0.25">
      <c r="A330" s="17">
        <f t="shared" si="10"/>
        <v>23064.242999999064</v>
      </c>
      <c r="B330" s="10">
        <v>42975</v>
      </c>
      <c r="C330" s="11"/>
      <c r="D330" s="14" t="s">
        <v>17</v>
      </c>
      <c r="E330" s="13"/>
      <c r="F330" s="21">
        <v>9308.2900000000009</v>
      </c>
      <c r="G330" s="20">
        <f t="shared" si="11"/>
        <v>32372.532999999064</v>
      </c>
    </row>
    <row r="331" spans="1:7" ht="15" customHeight="1" x14ac:dyDescent="0.25">
      <c r="A331" s="17">
        <f t="shared" si="10"/>
        <v>32372.532999999064</v>
      </c>
      <c r="B331" s="10">
        <v>42975</v>
      </c>
      <c r="C331" s="11"/>
      <c r="D331" s="14" t="s">
        <v>18</v>
      </c>
      <c r="E331" s="37"/>
      <c r="F331" s="21">
        <v>5000</v>
      </c>
      <c r="G331" s="20">
        <f t="shared" si="11"/>
        <v>37372.532999999064</v>
      </c>
    </row>
    <row r="332" spans="1:7" x14ac:dyDescent="0.25">
      <c r="A332" s="17">
        <f t="shared" si="10"/>
        <v>37372.532999999064</v>
      </c>
      <c r="B332" s="10">
        <v>42975</v>
      </c>
      <c r="C332" s="11" t="s">
        <v>12</v>
      </c>
      <c r="D332" s="34" t="s">
        <v>246</v>
      </c>
      <c r="E332" s="37">
        <v>30276</v>
      </c>
      <c r="F332" s="13"/>
      <c r="G332" s="20">
        <f t="shared" si="11"/>
        <v>7096.5329999990645</v>
      </c>
    </row>
    <row r="333" spans="1:7" x14ac:dyDescent="0.25">
      <c r="A333" s="17">
        <f t="shared" si="10"/>
        <v>7096.5329999990645</v>
      </c>
      <c r="B333" s="10">
        <v>42975</v>
      </c>
      <c r="C333" s="11">
        <v>3558</v>
      </c>
      <c r="D333" s="19" t="s">
        <v>247</v>
      </c>
      <c r="E333" s="13">
        <v>8364.1299999999992</v>
      </c>
      <c r="F333" s="13"/>
      <c r="G333" s="20">
        <f t="shared" si="11"/>
        <v>-1267.5970000009347</v>
      </c>
    </row>
    <row r="334" spans="1:7" x14ac:dyDescent="0.25">
      <c r="A334" s="17">
        <f t="shared" si="10"/>
        <v>-1267.5970000009347</v>
      </c>
      <c r="B334" s="10">
        <v>42975</v>
      </c>
      <c r="C334" s="11"/>
      <c r="D334" s="19" t="s">
        <v>57</v>
      </c>
      <c r="E334" s="13"/>
      <c r="F334" s="13">
        <v>8437.4599999999991</v>
      </c>
      <c r="G334" s="20">
        <f t="shared" si="11"/>
        <v>7169.8629999990644</v>
      </c>
    </row>
    <row r="335" spans="1:7" ht="15" customHeight="1" x14ac:dyDescent="0.25">
      <c r="A335" s="17">
        <f t="shared" si="10"/>
        <v>7169.8629999990644</v>
      </c>
      <c r="B335" s="10">
        <v>42976</v>
      </c>
      <c r="C335" s="11"/>
      <c r="D335" s="14" t="s">
        <v>17</v>
      </c>
      <c r="E335" s="13"/>
      <c r="F335" s="13">
        <v>20650</v>
      </c>
      <c r="G335" s="20">
        <f t="shared" si="11"/>
        <v>27819.862999999066</v>
      </c>
    </row>
    <row r="336" spans="1:7" ht="15" customHeight="1" x14ac:dyDescent="0.25">
      <c r="A336" s="17">
        <f t="shared" si="10"/>
        <v>27819.862999999066</v>
      </c>
      <c r="B336" s="10">
        <v>42976</v>
      </c>
      <c r="C336" s="11"/>
      <c r="D336" s="14" t="s">
        <v>18</v>
      </c>
      <c r="E336" s="13"/>
      <c r="F336" s="13">
        <v>10114.129999999999</v>
      </c>
      <c r="G336" s="20">
        <f t="shared" si="11"/>
        <v>37933.992999999064</v>
      </c>
    </row>
    <row r="337" spans="1:8" x14ac:dyDescent="0.25">
      <c r="A337" s="17">
        <f t="shared" si="10"/>
        <v>37933.992999999064</v>
      </c>
      <c r="B337" s="10">
        <v>42976</v>
      </c>
      <c r="C337" s="11">
        <v>3559</v>
      </c>
      <c r="D337" s="14" t="s">
        <v>248</v>
      </c>
      <c r="E337" s="13">
        <v>1160</v>
      </c>
      <c r="F337" s="13"/>
      <c r="G337" s="20">
        <f t="shared" si="11"/>
        <v>36773.992999999064</v>
      </c>
    </row>
    <row r="338" spans="1:8" ht="15" customHeight="1" x14ac:dyDescent="0.25">
      <c r="A338" s="17">
        <f t="shared" si="10"/>
        <v>36773.992999999064</v>
      </c>
      <c r="B338" s="10">
        <v>42976</v>
      </c>
      <c r="C338" s="11" t="s">
        <v>12</v>
      </c>
      <c r="D338" s="14" t="s">
        <v>249</v>
      </c>
      <c r="E338" s="13">
        <v>3000</v>
      </c>
      <c r="F338" s="13"/>
      <c r="G338" s="20">
        <f t="shared" si="11"/>
        <v>33773.992999999064</v>
      </c>
      <c r="H338" s="3" t="s">
        <v>250</v>
      </c>
    </row>
    <row r="339" spans="1:8" x14ac:dyDescent="0.25">
      <c r="A339" s="17">
        <f t="shared" si="10"/>
        <v>33773.992999999064</v>
      </c>
      <c r="B339" s="10">
        <v>42976</v>
      </c>
      <c r="C339" s="11" t="s">
        <v>12</v>
      </c>
      <c r="D339" s="19" t="s">
        <v>251</v>
      </c>
      <c r="E339" s="13">
        <v>3000</v>
      </c>
      <c r="F339" s="13"/>
      <c r="G339" s="20">
        <f t="shared" si="11"/>
        <v>30773.992999999064</v>
      </c>
    </row>
    <row r="340" spans="1:8" x14ac:dyDescent="0.25">
      <c r="A340" s="17">
        <f t="shared" si="10"/>
        <v>30773.992999999064</v>
      </c>
      <c r="B340" s="10">
        <v>42976</v>
      </c>
      <c r="C340" s="11" t="s">
        <v>12</v>
      </c>
      <c r="D340" s="19" t="s">
        <v>252</v>
      </c>
      <c r="E340" s="13">
        <v>2332.48</v>
      </c>
      <c r="F340" s="13"/>
      <c r="G340" s="20">
        <f t="shared" si="11"/>
        <v>28441.512999999064</v>
      </c>
    </row>
    <row r="341" spans="1:8" ht="15" customHeight="1" x14ac:dyDescent="0.25">
      <c r="A341" s="17">
        <f t="shared" si="10"/>
        <v>28441.512999999064</v>
      </c>
      <c r="B341" s="10">
        <v>42976</v>
      </c>
      <c r="C341" s="11" t="s">
        <v>12</v>
      </c>
      <c r="D341" s="19" t="s">
        <v>253</v>
      </c>
      <c r="E341" s="13">
        <v>250</v>
      </c>
      <c r="F341" s="13"/>
      <c r="G341" s="20">
        <f t="shared" si="11"/>
        <v>28191.512999999064</v>
      </c>
      <c r="H341" s="3" t="s">
        <v>250</v>
      </c>
    </row>
    <row r="342" spans="1:8" x14ac:dyDescent="0.25">
      <c r="A342" s="17">
        <f t="shared" si="10"/>
        <v>28191.512999999064</v>
      </c>
      <c r="B342" s="10">
        <v>42976</v>
      </c>
      <c r="C342" s="11" t="s">
        <v>12</v>
      </c>
      <c r="D342" s="34" t="s">
        <v>254</v>
      </c>
      <c r="E342" s="13">
        <v>2320</v>
      </c>
      <c r="F342" s="13"/>
      <c r="G342" s="20">
        <f t="shared" si="11"/>
        <v>25871.512999999064</v>
      </c>
    </row>
    <row r="343" spans="1:8" ht="15" customHeight="1" x14ac:dyDescent="0.25">
      <c r="A343" s="17">
        <f t="shared" si="10"/>
        <v>25871.512999999064</v>
      </c>
      <c r="B343" s="10">
        <v>42976</v>
      </c>
      <c r="C343" s="11" t="s">
        <v>12</v>
      </c>
      <c r="D343" s="14" t="s">
        <v>255</v>
      </c>
      <c r="E343" s="13">
        <v>1740</v>
      </c>
      <c r="F343" s="13"/>
      <c r="G343" s="20">
        <f t="shared" si="11"/>
        <v>24131.512999999064</v>
      </c>
    </row>
    <row r="344" spans="1:8" ht="15" customHeight="1" x14ac:dyDescent="0.25">
      <c r="A344" s="17">
        <f t="shared" si="10"/>
        <v>24131.512999999064</v>
      </c>
      <c r="B344" s="10">
        <v>42977</v>
      </c>
      <c r="C344" s="11">
        <v>3560</v>
      </c>
      <c r="D344" s="14" t="s">
        <v>74</v>
      </c>
      <c r="E344" s="13">
        <v>5135.38</v>
      </c>
      <c r="F344" s="13"/>
      <c r="G344" s="20">
        <f t="shared" si="11"/>
        <v>18996.132999999063</v>
      </c>
    </row>
    <row r="345" spans="1:8" x14ac:dyDescent="0.25">
      <c r="A345" s="17">
        <f t="shared" si="10"/>
        <v>18996.132999999063</v>
      </c>
      <c r="B345" s="10">
        <v>42977</v>
      </c>
      <c r="C345" s="11" t="s">
        <v>12</v>
      </c>
      <c r="D345" s="19" t="s">
        <v>23</v>
      </c>
      <c r="E345" s="13">
        <v>1000</v>
      </c>
      <c r="F345" s="13"/>
      <c r="G345" s="20">
        <f t="shared" si="11"/>
        <v>17996.132999999063</v>
      </c>
    </row>
    <row r="346" spans="1:8" x14ac:dyDescent="0.25">
      <c r="A346" s="17">
        <f t="shared" si="10"/>
        <v>17996.132999999063</v>
      </c>
      <c r="B346" s="10">
        <v>42977</v>
      </c>
      <c r="C346" s="11" t="s">
        <v>12</v>
      </c>
      <c r="D346" s="19" t="s">
        <v>19</v>
      </c>
      <c r="E346" s="13">
        <v>800</v>
      </c>
      <c r="F346" s="13"/>
      <c r="G346" s="20">
        <f t="shared" si="11"/>
        <v>17196.132999999063</v>
      </c>
    </row>
    <row r="347" spans="1:8" ht="15" customHeight="1" x14ac:dyDescent="0.25">
      <c r="A347" s="17">
        <f t="shared" si="10"/>
        <v>17196.132999999063</v>
      </c>
      <c r="B347" s="10">
        <v>42977</v>
      </c>
      <c r="C347" s="11">
        <v>3561</v>
      </c>
      <c r="D347" s="14" t="s">
        <v>256</v>
      </c>
      <c r="E347" s="13">
        <v>4700</v>
      </c>
      <c r="F347" s="13"/>
      <c r="G347" s="20">
        <f t="shared" si="11"/>
        <v>12496.132999999063</v>
      </c>
    </row>
    <row r="348" spans="1:8" ht="15" customHeight="1" x14ac:dyDescent="0.25">
      <c r="A348" s="17">
        <f t="shared" si="10"/>
        <v>12496.132999999063</v>
      </c>
      <c r="B348" s="10">
        <v>42977</v>
      </c>
      <c r="C348" s="11" t="s">
        <v>12</v>
      </c>
      <c r="D348" s="14" t="s">
        <v>257</v>
      </c>
      <c r="E348" s="13">
        <v>1200</v>
      </c>
      <c r="F348" s="13"/>
      <c r="G348" s="20">
        <f t="shared" si="11"/>
        <v>11296.132999999063</v>
      </c>
    </row>
    <row r="349" spans="1:8" x14ac:dyDescent="0.25">
      <c r="A349" s="17">
        <f t="shared" si="10"/>
        <v>11296.132999999063</v>
      </c>
      <c r="B349" s="10">
        <v>42977</v>
      </c>
      <c r="C349" s="11" t="s">
        <v>12</v>
      </c>
      <c r="D349" s="14" t="s">
        <v>257</v>
      </c>
      <c r="E349" s="13">
        <v>2100</v>
      </c>
      <c r="F349" s="13"/>
      <c r="G349" s="20">
        <f t="shared" si="11"/>
        <v>9196.132999999063</v>
      </c>
    </row>
    <row r="350" spans="1:8" ht="15" customHeight="1" x14ac:dyDescent="0.25">
      <c r="A350" s="17">
        <f t="shared" si="10"/>
        <v>9196.132999999063</v>
      </c>
      <c r="B350" s="10">
        <v>42977</v>
      </c>
      <c r="C350" s="11"/>
      <c r="D350" s="14" t="s">
        <v>17</v>
      </c>
      <c r="E350" s="13"/>
      <c r="F350" s="13">
        <v>11168.3</v>
      </c>
      <c r="G350" s="20">
        <f t="shared" si="11"/>
        <v>20364.432999999062</v>
      </c>
    </row>
    <row r="351" spans="1:8" ht="15" customHeight="1" x14ac:dyDescent="0.25">
      <c r="A351" s="17">
        <f t="shared" si="10"/>
        <v>20364.432999999062</v>
      </c>
      <c r="B351" s="10">
        <v>42977</v>
      </c>
      <c r="C351" s="11"/>
      <c r="D351" s="14" t="s">
        <v>18</v>
      </c>
      <c r="E351" s="13"/>
      <c r="F351" s="13">
        <v>6295.38</v>
      </c>
      <c r="G351" s="20">
        <f t="shared" si="11"/>
        <v>26659.812999999063</v>
      </c>
    </row>
    <row r="352" spans="1:8" x14ac:dyDescent="0.25">
      <c r="A352" s="17">
        <f t="shared" si="10"/>
        <v>26659.812999999063</v>
      </c>
      <c r="B352" s="10">
        <v>42977</v>
      </c>
      <c r="C352" s="11" t="s">
        <v>12</v>
      </c>
      <c r="D352" s="34" t="s">
        <v>113</v>
      </c>
      <c r="E352" s="13">
        <v>3094.88</v>
      </c>
      <c r="F352" s="13"/>
      <c r="G352" s="20">
        <f t="shared" si="11"/>
        <v>23564.932999999062</v>
      </c>
    </row>
    <row r="353" spans="1:13" x14ac:dyDescent="0.25">
      <c r="A353" s="17">
        <f t="shared" si="10"/>
        <v>23564.932999999062</v>
      </c>
      <c r="B353" s="10">
        <v>42977</v>
      </c>
      <c r="C353" s="11" t="s">
        <v>12</v>
      </c>
      <c r="D353" s="19" t="s">
        <v>258</v>
      </c>
      <c r="E353" s="13">
        <v>2900</v>
      </c>
      <c r="F353" s="13"/>
      <c r="G353" s="20">
        <f t="shared" si="11"/>
        <v>20664.932999999062</v>
      </c>
    </row>
    <row r="354" spans="1:13" x14ac:dyDescent="0.25">
      <c r="A354" s="17">
        <f t="shared" si="10"/>
        <v>20664.932999999062</v>
      </c>
      <c r="B354" s="10">
        <v>42977</v>
      </c>
      <c r="C354" s="11">
        <v>3562</v>
      </c>
      <c r="D354" s="19" t="s">
        <v>259</v>
      </c>
      <c r="E354" s="13">
        <v>1950</v>
      </c>
      <c r="F354" s="13"/>
      <c r="G354" s="20">
        <f t="shared" si="11"/>
        <v>18714.932999999062</v>
      </c>
    </row>
    <row r="355" spans="1:13" x14ac:dyDescent="0.25">
      <c r="A355" s="17">
        <f t="shared" si="10"/>
        <v>18714.932999999062</v>
      </c>
      <c r="B355" s="10">
        <v>42977</v>
      </c>
      <c r="C355" s="11" t="s">
        <v>12</v>
      </c>
      <c r="D355" s="14" t="s">
        <v>91</v>
      </c>
      <c r="E355" s="13">
        <v>3000</v>
      </c>
      <c r="F355" s="13"/>
      <c r="G355" s="20">
        <f t="shared" si="11"/>
        <v>15714.932999999062</v>
      </c>
    </row>
    <row r="356" spans="1:13" x14ac:dyDescent="0.25">
      <c r="A356" s="17">
        <f t="shared" si="10"/>
        <v>15714.932999999062</v>
      </c>
      <c r="B356" s="10">
        <v>42978</v>
      </c>
      <c r="C356" s="11"/>
      <c r="D356" s="14" t="s">
        <v>17</v>
      </c>
      <c r="E356" s="13"/>
      <c r="F356" s="13">
        <v>15671.16</v>
      </c>
      <c r="G356" s="20">
        <f t="shared" si="11"/>
        <v>31386.092999999062</v>
      </c>
    </row>
    <row r="357" spans="1:13" x14ac:dyDescent="0.25">
      <c r="A357" s="17">
        <f t="shared" si="10"/>
        <v>31386.092999999062</v>
      </c>
      <c r="B357" s="10">
        <v>42978</v>
      </c>
      <c r="C357" s="11"/>
      <c r="D357" s="14" t="s">
        <v>17</v>
      </c>
      <c r="E357" s="13"/>
      <c r="F357" s="13"/>
      <c r="G357" s="20">
        <f t="shared" si="11"/>
        <v>31386.092999999062</v>
      </c>
    </row>
    <row r="358" spans="1:13" x14ac:dyDescent="0.25">
      <c r="A358" s="17">
        <f t="shared" si="10"/>
        <v>31386.092999999062</v>
      </c>
      <c r="B358" s="10">
        <v>42978</v>
      </c>
      <c r="C358" s="11" t="s">
        <v>12</v>
      </c>
      <c r="D358" s="19" t="s">
        <v>106</v>
      </c>
      <c r="E358" s="13">
        <v>26216</v>
      </c>
      <c r="F358" s="13"/>
      <c r="G358" s="20">
        <f t="shared" si="11"/>
        <v>5170.0929999990622</v>
      </c>
    </row>
    <row r="359" spans="1:13" x14ac:dyDescent="0.25">
      <c r="A359" s="17">
        <f t="shared" si="10"/>
        <v>5170.0929999990622</v>
      </c>
      <c r="B359" s="10">
        <v>42978</v>
      </c>
      <c r="C359" s="11">
        <v>3563</v>
      </c>
      <c r="D359" s="19" t="s">
        <v>137</v>
      </c>
      <c r="E359" s="13">
        <v>1600</v>
      </c>
      <c r="F359" s="13"/>
      <c r="G359" s="20">
        <f t="shared" si="11"/>
        <v>3570.0929999990622</v>
      </c>
    </row>
    <row r="360" spans="1:13" x14ac:dyDescent="0.25">
      <c r="A360" s="17">
        <f t="shared" si="10"/>
        <v>3570.0929999990622</v>
      </c>
      <c r="B360" s="10">
        <v>42978</v>
      </c>
      <c r="C360" s="11" t="s">
        <v>12</v>
      </c>
      <c r="D360" s="19" t="s">
        <v>142</v>
      </c>
      <c r="E360" s="13">
        <v>430380.2</v>
      </c>
      <c r="F360" s="13"/>
      <c r="G360" s="20">
        <f t="shared" si="11"/>
        <v>-426810.10700000095</v>
      </c>
    </row>
    <row r="361" spans="1:13" x14ac:dyDescent="0.25">
      <c r="A361" s="17">
        <f t="shared" si="10"/>
        <v>-426810.10700000095</v>
      </c>
      <c r="B361" s="10">
        <v>42978</v>
      </c>
      <c r="C361" s="11" t="s">
        <v>12</v>
      </c>
      <c r="D361" s="19" t="s">
        <v>143</v>
      </c>
      <c r="E361" s="13">
        <v>388497.4</v>
      </c>
      <c r="F361" s="13"/>
      <c r="G361" s="20">
        <f t="shared" si="11"/>
        <v>-815307.50700000091</v>
      </c>
    </row>
    <row r="362" spans="1:13" x14ac:dyDescent="0.25">
      <c r="A362" s="17">
        <f t="shared" si="10"/>
        <v>-815307.50700000091</v>
      </c>
      <c r="B362" s="10">
        <v>42978</v>
      </c>
      <c r="C362" s="11" t="s">
        <v>12</v>
      </c>
      <c r="D362" s="19" t="s">
        <v>144</v>
      </c>
      <c r="E362" s="13">
        <v>89399</v>
      </c>
      <c r="F362" s="13"/>
      <c r="G362" s="20">
        <f t="shared" si="11"/>
        <v>-904706.50700000091</v>
      </c>
    </row>
    <row r="363" spans="1:13" x14ac:dyDescent="0.25">
      <c r="A363" s="17">
        <f t="shared" si="10"/>
        <v>-904706.50700000091</v>
      </c>
      <c r="B363" s="10">
        <v>42978</v>
      </c>
      <c r="C363" s="11" t="s">
        <v>12</v>
      </c>
      <c r="D363" s="19" t="s">
        <v>145</v>
      </c>
      <c r="E363" s="13">
        <v>26980</v>
      </c>
      <c r="F363" s="13"/>
      <c r="G363" s="20">
        <f t="shared" si="11"/>
        <v>-931686.50700000091</v>
      </c>
    </row>
    <row r="364" spans="1:13" x14ac:dyDescent="0.25">
      <c r="A364" s="17">
        <f t="shared" si="10"/>
        <v>-931686.50700000091</v>
      </c>
      <c r="B364" s="10">
        <v>42978</v>
      </c>
      <c r="C364" s="11" t="s">
        <v>12</v>
      </c>
      <c r="D364" s="19" t="s">
        <v>146</v>
      </c>
      <c r="E364" s="13">
        <v>15978.2</v>
      </c>
      <c r="F364" s="13"/>
      <c r="G364" s="20">
        <f t="shared" si="11"/>
        <v>-947664.70700000087</v>
      </c>
      <c r="H364" s="42"/>
      <c r="I364" s="9" t="s">
        <v>260</v>
      </c>
      <c r="L364" s="43"/>
      <c r="M364" s="43"/>
    </row>
    <row r="365" spans="1:13" x14ac:dyDescent="0.25">
      <c r="A365" s="17">
        <f t="shared" si="10"/>
        <v>-947664.70700000087</v>
      </c>
      <c r="B365" s="10">
        <v>42978</v>
      </c>
      <c r="C365" s="11" t="s">
        <v>12</v>
      </c>
      <c r="D365" s="19" t="s">
        <v>147</v>
      </c>
      <c r="E365" s="13">
        <v>9300</v>
      </c>
      <c r="F365" s="13"/>
      <c r="G365" s="20">
        <f t="shared" si="11"/>
        <v>-956964.70700000087</v>
      </c>
      <c r="H365" s="44" t="s">
        <v>261</v>
      </c>
      <c r="I365" s="45" t="s">
        <v>262</v>
      </c>
      <c r="J365" s="2" t="s">
        <v>263</v>
      </c>
      <c r="K365" s="2" t="s">
        <v>264</v>
      </c>
      <c r="L365" s="43"/>
      <c r="M365" s="43"/>
    </row>
    <row r="366" spans="1:13" x14ac:dyDescent="0.25">
      <c r="A366" s="17">
        <f t="shared" si="10"/>
        <v>-956964.70700000087</v>
      </c>
      <c r="B366" s="10">
        <v>42978</v>
      </c>
      <c r="C366" s="11" t="s">
        <v>12</v>
      </c>
      <c r="D366" s="19" t="s">
        <v>148</v>
      </c>
      <c r="E366" s="13">
        <v>8326</v>
      </c>
      <c r="F366" s="13"/>
      <c r="G366" s="20">
        <f t="shared" si="11"/>
        <v>-965290.70700000087</v>
      </c>
      <c r="H366" s="46"/>
      <c r="I366" s="11"/>
      <c r="J366" s="13"/>
      <c r="K366" s="14"/>
      <c r="L366" s="6"/>
      <c r="M366" s="6"/>
    </row>
    <row r="367" spans="1:13" x14ac:dyDescent="0.25">
      <c r="A367" s="17">
        <f t="shared" si="10"/>
        <v>-965290.70700000087</v>
      </c>
      <c r="B367" s="10">
        <v>42978</v>
      </c>
      <c r="C367" s="11" t="s">
        <v>12</v>
      </c>
      <c r="D367" s="19" t="s">
        <v>149</v>
      </c>
      <c r="E367" s="13">
        <v>3302.8</v>
      </c>
      <c r="F367" s="13"/>
      <c r="G367" s="20">
        <f t="shared" si="11"/>
        <v>-968593.50700000091</v>
      </c>
      <c r="H367" s="47"/>
      <c r="I367" s="7"/>
      <c r="J367" s="13"/>
      <c r="K367" s="48"/>
      <c r="L367" s="6"/>
      <c r="M367" s="6"/>
    </row>
    <row r="368" spans="1:13" x14ac:dyDescent="0.25">
      <c r="A368" s="17">
        <f t="shared" si="10"/>
        <v>-968593.50700000091</v>
      </c>
      <c r="B368" s="10">
        <v>42978</v>
      </c>
      <c r="C368" s="11" t="s">
        <v>12</v>
      </c>
      <c r="D368" s="19" t="s">
        <v>150</v>
      </c>
      <c r="E368" s="13">
        <v>3275</v>
      </c>
      <c r="F368" s="13"/>
      <c r="G368" s="20">
        <f t="shared" si="11"/>
        <v>-971868.50700000091</v>
      </c>
      <c r="H368" s="47"/>
      <c r="I368" s="11"/>
      <c r="J368" s="13"/>
      <c r="K368" s="14"/>
      <c r="L368" s="6"/>
      <c r="M368" s="6"/>
    </row>
    <row r="369" spans="1:15" x14ac:dyDescent="0.25">
      <c r="A369" s="17">
        <f t="shared" si="10"/>
        <v>-971868.50700000091</v>
      </c>
      <c r="B369" s="10">
        <v>42978</v>
      </c>
      <c r="C369" s="11" t="s">
        <v>12</v>
      </c>
      <c r="D369" s="19" t="s">
        <v>151</v>
      </c>
      <c r="E369" s="13">
        <v>2455</v>
      </c>
      <c r="F369" s="13"/>
      <c r="G369" s="20">
        <f t="shared" si="11"/>
        <v>-974323.50700000091</v>
      </c>
      <c r="H369" s="47"/>
      <c r="I369" s="11"/>
      <c r="J369" s="13"/>
      <c r="K369" s="14"/>
      <c r="L369" s="6"/>
      <c r="M369" s="6"/>
    </row>
    <row r="370" spans="1:15" x14ac:dyDescent="0.25">
      <c r="A370" s="17">
        <f t="shared" si="10"/>
        <v>-974323.50700000091</v>
      </c>
      <c r="B370" s="10">
        <v>42978</v>
      </c>
      <c r="C370" s="11" t="s">
        <v>12</v>
      </c>
      <c r="D370" s="19" t="s">
        <v>152</v>
      </c>
      <c r="E370" s="15">
        <v>3788.2</v>
      </c>
      <c r="F370" s="13"/>
      <c r="G370" s="20">
        <f t="shared" si="11"/>
        <v>-978111.70700000087</v>
      </c>
      <c r="H370" s="47"/>
      <c r="I370" s="11"/>
      <c r="J370" s="13"/>
      <c r="K370" s="6"/>
      <c r="L370" s="6"/>
      <c r="M370" s="6"/>
    </row>
    <row r="371" spans="1:15" x14ac:dyDescent="0.25">
      <c r="A371" s="17">
        <f t="shared" si="10"/>
        <v>-978111.70700000087</v>
      </c>
      <c r="B371" s="10">
        <v>42978</v>
      </c>
      <c r="C371" s="11" t="s">
        <v>12</v>
      </c>
      <c r="D371" s="19" t="s">
        <v>153</v>
      </c>
      <c r="E371" s="13">
        <v>1824.2</v>
      </c>
      <c r="F371" s="13"/>
      <c r="G371" s="20">
        <f t="shared" si="11"/>
        <v>-979935.90700000082</v>
      </c>
      <c r="H371" s="47"/>
      <c r="I371" s="7"/>
      <c r="J371" s="13"/>
      <c r="K371" s="14"/>
      <c r="L371" s="6"/>
      <c r="M371" s="6"/>
    </row>
    <row r="372" spans="1:15" x14ac:dyDescent="0.25">
      <c r="A372" s="17">
        <f t="shared" si="10"/>
        <v>-979935.90700000082</v>
      </c>
      <c r="B372" s="10">
        <v>42978</v>
      </c>
      <c r="C372" s="11" t="s">
        <v>12</v>
      </c>
      <c r="D372" s="19" t="s">
        <v>154</v>
      </c>
      <c r="E372" s="13">
        <v>2400</v>
      </c>
      <c r="F372" s="13"/>
      <c r="G372" s="20">
        <f t="shared" si="11"/>
        <v>-982335.90700000082</v>
      </c>
      <c r="H372" s="47"/>
      <c r="I372" s="7"/>
      <c r="J372" s="13"/>
      <c r="K372" s="19"/>
      <c r="L372" s="6"/>
      <c r="M372" s="6"/>
    </row>
    <row r="373" spans="1:15" x14ac:dyDescent="0.25">
      <c r="A373" s="17">
        <f t="shared" si="10"/>
        <v>-982335.90700000082</v>
      </c>
      <c r="B373" s="10">
        <v>42978</v>
      </c>
      <c r="C373" s="11" t="s">
        <v>12</v>
      </c>
      <c r="D373" s="19" t="s">
        <v>155</v>
      </c>
      <c r="E373" s="13">
        <v>4787.2</v>
      </c>
      <c r="F373" s="13"/>
      <c r="G373" s="20">
        <f t="shared" si="11"/>
        <v>-987123.10700000077</v>
      </c>
      <c r="H373" s="47"/>
      <c r="I373" s="11"/>
      <c r="J373" s="13"/>
      <c r="K373" s="14"/>
      <c r="L373" s="6"/>
      <c r="M373" s="6"/>
    </row>
    <row r="374" spans="1:15" x14ac:dyDescent="0.25">
      <c r="A374" s="17">
        <f t="shared" si="10"/>
        <v>-987123.10700000077</v>
      </c>
      <c r="B374" s="10">
        <v>42978</v>
      </c>
      <c r="C374" s="11" t="s">
        <v>12</v>
      </c>
      <c r="D374" s="19" t="s">
        <v>156</v>
      </c>
      <c r="E374" s="13">
        <v>3775</v>
      </c>
      <c r="F374" s="13"/>
      <c r="G374" s="20">
        <f t="shared" si="11"/>
        <v>-990898.10700000077</v>
      </c>
      <c r="H374" s="47"/>
      <c r="I374" s="7"/>
      <c r="J374" s="13"/>
      <c r="K374" s="19"/>
      <c r="L374" s="6"/>
      <c r="M374" s="6"/>
    </row>
    <row r="375" spans="1:15" x14ac:dyDescent="0.25">
      <c r="A375" s="17">
        <f t="shared" si="10"/>
        <v>-990898.10700000077</v>
      </c>
      <c r="B375" s="10">
        <v>42978</v>
      </c>
      <c r="C375" s="11" t="s">
        <v>12</v>
      </c>
      <c r="D375" s="19" t="s">
        <v>157</v>
      </c>
      <c r="E375" s="13">
        <v>3775</v>
      </c>
      <c r="F375" s="13"/>
      <c r="G375" s="20">
        <f t="shared" si="11"/>
        <v>-994673.10700000077</v>
      </c>
      <c r="H375" s="10"/>
      <c r="I375" s="7"/>
      <c r="J375" s="13">
        <v>0</v>
      </c>
      <c r="K375" s="19"/>
      <c r="L375" s="6"/>
      <c r="M375" s="6"/>
    </row>
    <row r="376" spans="1:15" x14ac:dyDescent="0.25">
      <c r="A376" s="17">
        <f t="shared" si="10"/>
        <v>-994673.10700000077</v>
      </c>
      <c r="B376" s="10">
        <v>42978</v>
      </c>
      <c r="C376" s="11" t="s">
        <v>12</v>
      </c>
      <c r="D376" s="19" t="s">
        <v>158</v>
      </c>
      <c r="E376" s="13">
        <v>3775.2</v>
      </c>
      <c r="F376" s="13"/>
      <c r="G376" s="20">
        <f t="shared" si="11"/>
        <v>-998448.30700000073</v>
      </c>
      <c r="H376" s="10"/>
      <c r="I376" s="7"/>
      <c r="J376" s="13">
        <v>0</v>
      </c>
      <c r="K376" s="19"/>
      <c r="L376" s="6"/>
      <c r="M376" s="6"/>
    </row>
    <row r="377" spans="1:15" x14ac:dyDescent="0.25">
      <c r="A377" s="17">
        <f t="shared" si="10"/>
        <v>-998448.30700000073</v>
      </c>
      <c r="B377" s="10">
        <v>42978</v>
      </c>
      <c r="C377" s="11" t="s">
        <v>12</v>
      </c>
      <c r="D377" s="14" t="s">
        <v>159</v>
      </c>
      <c r="E377" s="13">
        <v>3275.2</v>
      </c>
      <c r="F377" s="13"/>
      <c r="G377" s="20">
        <f t="shared" si="11"/>
        <v>-1001723.5070000007</v>
      </c>
      <c r="H377" s="10"/>
      <c r="I377" s="11"/>
      <c r="J377" s="13">
        <v>0</v>
      </c>
      <c r="K377" s="19"/>
      <c r="L377" s="6"/>
      <c r="M377" s="6"/>
    </row>
    <row r="378" spans="1:15" x14ac:dyDescent="0.25">
      <c r="A378" s="17">
        <f t="shared" si="10"/>
        <v>-1001723.5070000007</v>
      </c>
      <c r="B378" s="10">
        <v>42978</v>
      </c>
      <c r="C378" s="11" t="s">
        <v>12</v>
      </c>
      <c r="D378" s="14" t="s">
        <v>160</v>
      </c>
      <c r="E378" s="13">
        <v>3775</v>
      </c>
      <c r="F378" s="13"/>
      <c r="G378" s="20">
        <f t="shared" si="11"/>
        <v>-1005498.5070000007</v>
      </c>
      <c r="H378" s="10"/>
      <c r="I378" s="11"/>
      <c r="J378" s="13">
        <v>0</v>
      </c>
      <c r="K378" s="19"/>
      <c r="L378" s="6"/>
      <c r="M378" s="6"/>
    </row>
    <row r="379" spans="1:15" x14ac:dyDescent="0.25">
      <c r="A379" s="17">
        <f t="shared" si="10"/>
        <v>-1005498.5070000007</v>
      </c>
      <c r="B379" s="10">
        <v>42978</v>
      </c>
      <c r="C379" s="11" t="s">
        <v>12</v>
      </c>
      <c r="D379" s="19" t="s">
        <v>161</v>
      </c>
      <c r="E379" s="13">
        <v>8067.4</v>
      </c>
      <c r="F379" s="13"/>
      <c r="G379" s="20">
        <f t="shared" si="11"/>
        <v>-1013565.9070000007</v>
      </c>
      <c r="H379" s="10"/>
      <c r="I379" s="11"/>
      <c r="J379" s="13">
        <v>0</v>
      </c>
      <c r="K379" s="14"/>
      <c r="L379" s="6"/>
      <c r="M379" s="6"/>
    </row>
    <row r="380" spans="1:15" x14ac:dyDescent="0.25">
      <c r="A380" s="17">
        <f t="shared" si="10"/>
        <v>-1013565.9070000007</v>
      </c>
      <c r="B380" s="10">
        <v>42978</v>
      </c>
      <c r="C380" s="11" t="s">
        <v>12</v>
      </c>
      <c r="D380" s="14" t="s">
        <v>162</v>
      </c>
      <c r="E380" s="13">
        <v>3775.2</v>
      </c>
      <c r="F380" s="13"/>
      <c r="G380" s="20">
        <f t="shared" si="11"/>
        <v>-1017341.1070000007</v>
      </c>
      <c r="H380" s="10"/>
      <c r="I380" s="7"/>
      <c r="J380" s="13">
        <v>0</v>
      </c>
      <c r="K380" s="19"/>
      <c r="L380" s="6"/>
      <c r="M380" s="6"/>
    </row>
    <row r="381" spans="1:15" x14ac:dyDescent="0.25">
      <c r="A381" s="17">
        <f t="shared" si="10"/>
        <v>-1017341.1070000007</v>
      </c>
      <c r="B381" s="10">
        <v>42978</v>
      </c>
      <c r="C381" s="11" t="s">
        <v>12</v>
      </c>
      <c r="D381" s="14" t="s">
        <v>163</v>
      </c>
      <c r="E381" s="13">
        <v>4787.2</v>
      </c>
      <c r="F381" s="13"/>
      <c r="G381" s="20">
        <f t="shared" si="11"/>
        <v>-1022128.3070000006</v>
      </c>
      <c r="H381" s="10"/>
      <c r="I381" s="7"/>
      <c r="J381" s="13">
        <v>0</v>
      </c>
      <c r="K381" s="39"/>
      <c r="L381" s="6"/>
      <c r="M381" s="6"/>
      <c r="O381" s="41"/>
    </row>
    <row r="382" spans="1:15" x14ac:dyDescent="0.25">
      <c r="A382" s="17">
        <f t="shared" si="10"/>
        <v>-1022128.3070000006</v>
      </c>
      <c r="B382" s="10">
        <v>42978</v>
      </c>
      <c r="C382" s="11" t="s">
        <v>12</v>
      </c>
      <c r="D382" s="19" t="s">
        <v>164</v>
      </c>
      <c r="E382" s="13">
        <v>3788.2</v>
      </c>
      <c r="F382" s="13"/>
      <c r="G382" s="20">
        <f t="shared" si="11"/>
        <v>-1025916.5070000006</v>
      </c>
      <c r="H382" s="49"/>
      <c r="I382" s="7"/>
      <c r="J382" s="13">
        <v>1750</v>
      </c>
      <c r="K382" s="19"/>
      <c r="L382" s="6"/>
      <c r="M382" s="6"/>
      <c r="O382" s="41"/>
    </row>
    <row r="383" spans="1:15" x14ac:dyDescent="0.25">
      <c r="A383" s="17">
        <f t="shared" si="10"/>
        <v>-1025916.5070000006</v>
      </c>
      <c r="B383" s="10">
        <v>42978</v>
      </c>
      <c r="C383" s="11" t="s">
        <v>12</v>
      </c>
      <c r="D383" s="19" t="s">
        <v>265</v>
      </c>
      <c r="E383" s="13">
        <v>3275.2</v>
      </c>
      <c r="F383" s="13"/>
      <c r="G383" s="20">
        <f t="shared" si="11"/>
        <v>-1029191.7070000005</v>
      </c>
      <c r="H383" s="49"/>
      <c r="I383" s="11"/>
      <c r="J383" s="13">
        <v>0</v>
      </c>
      <c r="K383" s="19"/>
      <c r="L383" s="6"/>
      <c r="M383" s="6"/>
    </row>
    <row r="384" spans="1:15" x14ac:dyDescent="0.25">
      <c r="A384" s="17">
        <f t="shared" si="10"/>
        <v>-1029191.7070000005</v>
      </c>
      <c r="B384" s="10">
        <v>42978</v>
      </c>
      <c r="C384" s="11"/>
      <c r="D384" s="19" t="s">
        <v>93</v>
      </c>
      <c r="E384" s="13"/>
      <c r="F384" s="13">
        <v>1150000</v>
      </c>
      <c r="G384" s="20">
        <f t="shared" si="11"/>
        <v>120808.29299999948</v>
      </c>
      <c r="H384" s="49"/>
      <c r="I384" s="11"/>
      <c r="J384" s="13"/>
      <c r="K384" s="12"/>
      <c r="L384" s="6"/>
      <c r="M384" s="6"/>
    </row>
    <row r="385" spans="1:15" x14ac:dyDescent="0.25">
      <c r="A385" s="17">
        <f t="shared" si="10"/>
        <v>120808.29299999948</v>
      </c>
      <c r="B385" s="10">
        <v>42978</v>
      </c>
      <c r="C385" s="11"/>
      <c r="D385" s="19" t="s">
        <v>266</v>
      </c>
      <c r="E385" s="13"/>
      <c r="F385" s="13">
        <v>139500</v>
      </c>
      <c r="G385" s="20">
        <f t="shared" si="11"/>
        <v>260308.29299999948</v>
      </c>
      <c r="H385" s="49"/>
      <c r="I385" s="11"/>
      <c r="J385" s="13"/>
      <c r="K385" s="14"/>
      <c r="L385" s="6"/>
      <c r="M385" s="6"/>
    </row>
    <row r="386" spans="1:15" x14ac:dyDescent="0.25">
      <c r="A386" s="17">
        <f t="shared" si="10"/>
        <v>260308.29299999948</v>
      </c>
      <c r="B386" s="10">
        <v>42978</v>
      </c>
      <c r="C386" s="11" t="s">
        <v>12</v>
      </c>
      <c r="D386" s="19" t="s">
        <v>267</v>
      </c>
      <c r="E386" s="13">
        <v>5500</v>
      </c>
      <c r="F386" s="13"/>
      <c r="G386" s="20">
        <f t="shared" si="11"/>
        <v>254808.29299999948</v>
      </c>
      <c r="H386" s="49"/>
      <c r="I386" s="11"/>
      <c r="J386" s="13">
        <v>0</v>
      </c>
      <c r="K386" s="14"/>
      <c r="L386" s="50"/>
      <c r="M386" s="6">
        <f>SUM(J376:J386)</f>
        <v>1750</v>
      </c>
      <c r="N386" s="3">
        <f>SUM(J376:J386)</f>
        <v>1750</v>
      </c>
    </row>
    <row r="387" spans="1:15" x14ac:dyDescent="0.25">
      <c r="A387" s="17">
        <f t="shared" si="10"/>
        <v>254808.29299999948</v>
      </c>
      <c r="B387" s="10">
        <v>42978</v>
      </c>
      <c r="C387" s="11" t="s">
        <v>12</v>
      </c>
      <c r="D387" s="34" t="s">
        <v>51</v>
      </c>
      <c r="E387" s="13">
        <v>8352</v>
      </c>
      <c r="F387" s="13"/>
      <c r="G387" s="20">
        <f t="shared" si="11"/>
        <v>246456.29299999948</v>
      </c>
      <c r="H387" s="42"/>
      <c r="I387" s="6"/>
      <c r="J387" s="51">
        <f>SUM(J365:J386)</f>
        <v>1750</v>
      </c>
      <c r="K387" s="52"/>
      <c r="L387" s="53"/>
      <c r="M387" s="54"/>
    </row>
    <row r="388" spans="1:15" x14ac:dyDescent="0.25">
      <c r="A388" s="17">
        <f t="shared" si="10"/>
        <v>246456.29299999948</v>
      </c>
      <c r="B388" s="10">
        <v>42978</v>
      </c>
      <c r="C388" s="11" t="s">
        <v>12</v>
      </c>
      <c r="D388" s="34" t="s">
        <v>50</v>
      </c>
      <c r="E388" s="13">
        <v>156445.35</v>
      </c>
      <c r="F388" s="13"/>
      <c r="G388" s="20">
        <f t="shared" si="11"/>
        <v>90010.942999999475</v>
      </c>
      <c r="H388" s="42"/>
      <c r="J388" s="3" t="s">
        <v>268</v>
      </c>
      <c r="L388" s="55">
        <v>105446.2</v>
      </c>
    </row>
    <row r="389" spans="1:15" x14ac:dyDescent="0.25">
      <c r="A389" s="17">
        <f t="shared" si="10"/>
        <v>90010.942999999475</v>
      </c>
      <c r="B389" s="10">
        <v>42978</v>
      </c>
      <c r="C389" s="11" t="s">
        <v>12</v>
      </c>
      <c r="D389" s="19" t="s">
        <v>269</v>
      </c>
      <c r="E389" s="13">
        <v>2000</v>
      </c>
      <c r="F389" s="13"/>
      <c r="G389" s="20">
        <f t="shared" si="11"/>
        <v>88010.942999999475</v>
      </c>
      <c r="H389" s="42"/>
      <c r="J389" s="3" t="s">
        <v>270</v>
      </c>
      <c r="L389" s="3">
        <f>G425</f>
        <v>103696.20299999947</v>
      </c>
    </row>
    <row r="390" spans="1:15" x14ac:dyDescent="0.25">
      <c r="A390" s="17">
        <f t="shared" si="10"/>
        <v>88010.942999999475</v>
      </c>
      <c r="B390" s="10">
        <v>42978</v>
      </c>
      <c r="C390" s="11">
        <v>3564</v>
      </c>
      <c r="D390" s="19" t="s">
        <v>271</v>
      </c>
      <c r="E390" s="13">
        <v>1750</v>
      </c>
      <c r="F390" s="13"/>
      <c r="G390" s="20">
        <f t="shared" si="11"/>
        <v>86260.942999999475</v>
      </c>
      <c r="H390" s="42"/>
      <c r="J390" s="3" t="s">
        <v>272</v>
      </c>
      <c r="L390" s="3">
        <f>L388-L389</f>
        <v>1749.9970000005269</v>
      </c>
      <c r="N390" s="3">
        <f>L388</f>
        <v>105446.2</v>
      </c>
    </row>
    <row r="391" spans="1:15" x14ac:dyDescent="0.25">
      <c r="A391" s="17">
        <f t="shared" ref="A391:A425" si="12">G390</f>
        <v>86260.942999999475</v>
      </c>
      <c r="B391" s="10">
        <v>42978</v>
      </c>
      <c r="C391" s="11"/>
      <c r="D391" s="14" t="s">
        <v>17</v>
      </c>
      <c r="E391" s="13"/>
      <c r="F391" s="13">
        <v>17435.259999999998</v>
      </c>
      <c r="G391" s="20">
        <f t="shared" ref="G391:G425" si="13">A391-E391+F391</f>
        <v>103696.20299999947</v>
      </c>
      <c r="H391" s="42"/>
      <c r="N391" s="3">
        <f>J387</f>
        <v>1750</v>
      </c>
    </row>
    <row r="392" spans="1:15" x14ac:dyDescent="0.25">
      <c r="A392" s="17">
        <f t="shared" si="12"/>
        <v>103696.20299999947</v>
      </c>
      <c r="B392" s="10"/>
      <c r="C392" s="11"/>
      <c r="D392" s="19"/>
      <c r="E392" s="13"/>
      <c r="F392" s="13"/>
      <c r="G392" s="20">
        <f t="shared" si="13"/>
        <v>103696.20299999947</v>
      </c>
      <c r="H392" s="42"/>
      <c r="N392" s="3">
        <f>N390-N391</f>
        <v>103696.2</v>
      </c>
    </row>
    <row r="393" spans="1:15" x14ac:dyDescent="0.25">
      <c r="A393" s="17">
        <f t="shared" si="12"/>
        <v>103696.20299999947</v>
      </c>
      <c r="B393" s="49"/>
      <c r="C393" s="11"/>
      <c r="D393" s="19"/>
      <c r="E393" s="13"/>
      <c r="F393" s="13"/>
      <c r="G393" s="20">
        <f t="shared" si="13"/>
        <v>103696.20299999947</v>
      </c>
      <c r="H393" s="42"/>
    </row>
    <row r="394" spans="1:15" x14ac:dyDescent="0.25">
      <c r="A394" s="17">
        <f t="shared" si="12"/>
        <v>103696.20299999947</v>
      </c>
      <c r="B394" s="49"/>
      <c r="C394" s="11"/>
      <c r="D394" s="19"/>
      <c r="E394" s="13"/>
      <c r="F394" s="13"/>
      <c r="G394" s="20">
        <f t="shared" si="13"/>
        <v>103696.20299999947</v>
      </c>
      <c r="H394" s="42"/>
      <c r="J394" s="3" t="s">
        <v>273</v>
      </c>
      <c r="L394" s="3">
        <f>J387</f>
        <v>1750</v>
      </c>
      <c r="N394" s="41"/>
    </row>
    <row r="395" spans="1:15" x14ac:dyDescent="0.25">
      <c r="A395" s="17">
        <f t="shared" si="12"/>
        <v>103696.20299999947</v>
      </c>
      <c r="B395" s="49"/>
      <c r="C395" s="11"/>
      <c r="D395" s="19"/>
      <c r="E395" s="13"/>
      <c r="F395" s="13"/>
      <c r="G395" s="20">
        <f t="shared" si="13"/>
        <v>103696.20299999947</v>
      </c>
      <c r="H395" s="42"/>
      <c r="O395" s="28"/>
    </row>
    <row r="396" spans="1:15" x14ac:dyDescent="0.25">
      <c r="A396" s="17">
        <f t="shared" si="12"/>
        <v>103696.20299999947</v>
      </c>
      <c r="B396" s="49"/>
      <c r="C396" s="11"/>
      <c r="D396" s="19"/>
      <c r="E396" s="13"/>
      <c r="F396" s="13"/>
      <c r="G396" s="20">
        <f t="shared" si="13"/>
        <v>103696.20299999947</v>
      </c>
      <c r="H396" s="42"/>
      <c r="J396" s="3" t="s">
        <v>272</v>
      </c>
      <c r="L396" s="3">
        <f>L390-L394</f>
        <v>-2.9999994731042534E-3</v>
      </c>
    </row>
    <row r="397" spans="1:15" x14ac:dyDescent="0.25">
      <c r="A397" s="17">
        <f t="shared" si="12"/>
        <v>103696.20299999947</v>
      </c>
      <c r="B397" s="49"/>
      <c r="C397" s="11"/>
      <c r="D397" s="34"/>
      <c r="E397" s="13"/>
      <c r="F397" s="13"/>
      <c r="G397" s="20">
        <f t="shared" si="13"/>
        <v>103696.20299999947</v>
      </c>
    </row>
    <row r="398" spans="1:15" x14ac:dyDescent="0.25">
      <c r="A398" s="17">
        <f t="shared" si="12"/>
        <v>103696.20299999947</v>
      </c>
      <c r="B398" s="49"/>
      <c r="C398" s="11"/>
      <c r="D398" s="34"/>
      <c r="E398" s="13"/>
      <c r="F398" s="13"/>
      <c r="G398" s="20">
        <f t="shared" si="13"/>
        <v>103696.20299999947</v>
      </c>
    </row>
    <row r="399" spans="1:15" x14ac:dyDescent="0.25">
      <c r="A399" s="17">
        <f t="shared" si="12"/>
        <v>103696.20299999947</v>
      </c>
      <c r="B399" s="49"/>
      <c r="C399" s="11"/>
      <c r="D399" s="19"/>
      <c r="E399" s="13"/>
      <c r="F399" s="13"/>
      <c r="G399" s="20">
        <f t="shared" si="13"/>
        <v>103696.20299999947</v>
      </c>
    </row>
    <row r="400" spans="1:15" x14ac:dyDescent="0.25">
      <c r="A400" s="17">
        <f t="shared" si="12"/>
        <v>103696.20299999947</v>
      </c>
      <c r="B400" s="49"/>
      <c r="C400" s="11"/>
      <c r="D400" s="19"/>
      <c r="E400" s="13"/>
      <c r="F400" s="13"/>
      <c r="G400" s="20">
        <f t="shared" si="13"/>
        <v>103696.20299999947</v>
      </c>
    </row>
    <row r="401" spans="1:7" x14ac:dyDescent="0.25">
      <c r="A401" s="17">
        <f t="shared" si="12"/>
        <v>103696.20299999947</v>
      </c>
      <c r="B401" s="49"/>
      <c r="C401" s="11"/>
      <c r="D401" s="14"/>
      <c r="E401" s="13"/>
      <c r="F401" s="13"/>
      <c r="G401" s="20">
        <f t="shared" si="13"/>
        <v>103696.20299999947</v>
      </c>
    </row>
    <row r="402" spans="1:7" x14ac:dyDescent="0.25">
      <c r="A402" s="17">
        <f t="shared" si="12"/>
        <v>103696.20299999947</v>
      </c>
      <c r="B402" s="49"/>
      <c r="C402" s="11"/>
      <c r="D402" s="19"/>
      <c r="E402" s="13"/>
      <c r="F402" s="13"/>
      <c r="G402" s="20">
        <f t="shared" si="13"/>
        <v>103696.20299999947</v>
      </c>
    </row>
    <row r="403" spans="1:7" x14ac:dyDescent="0.25">
      <c r="A403" s="17">
        <f t="shared" si="12"/>
        <v>103696.20299999947</v>
      </c>
      <c r="B403" s="49"/>
      <c r="C403" s="11"/>
      <c r="D403" s="19"/>
      <c r="E403" s="13"/>
      <c r="F403" s="13"/>
      <c r="G403" s="20">
        <f t="shared" si="13"/>
        <v>103696.20299999947</v>
      </c>
    </row>
    <row r="404" spans="1:7" x14ac:dyDescent="0.25">
      <c r="A404" s="17">
        <f t="shared" si="12"/>
        <v>103696.20299999947</v>
      </c>
      <c r="B404" s="49"/>
      <c r="C404" s="11"/>
      <c r="D404" s="34"/>
      <c r="E404" s="13"/>
      <c r="F404" s="13"/>
      <c r="G404" s="20">
        <f t="shared" si="13"/>
        <v>103696.20299999947</v>
      </c>
    </row>
    <row r="405" spans="1:7" x14ac:dyDescent="0.25">
      <c r="A405" s="17">
        <f t="shared" si="12"/>
        <v>103696.20299999947</v>
      </c>
      <c r="B405" s="49"/>
      <c r="C405" s="11"/>
      <c r="D405" s="19"/>
      <c r="E405" s="13"/>
      <c r="F405" s="13"/>
      <c r="G405" s="20">
        <f t="shared" si="13"/>
        <v>103696.20299999947</v>
      </c>
    </row>
    <row r="406" spans="1:7" x14ac:dyDescent="0.25">
      <c r="A406" s="17">
        <f t="shared" si="12"/>
        <v>103696.20299999947</v>
      </c>
      <c r="B406" s="49"/>
      <c r="C406" s="11"/>
      <c r="D406" s="31"/>
      <c r="E406" s="13"/>
      <c r="F406" s="13"/>
      <c r="G406" s="20">
        <f t="shared" si="13"/>
        <v>103696.20299999947</v>
      </c>
    </row>
    <row r="407" spans="1:7" x14ac:dyDescent="0.25">
      <c r="A407" s="17">
        <f t="shared" si="12"/>
        <v>103696.20299999947</v>
      </c>
      <c r="B407" s="49"/>
      <c r="C407" s="11"/>
      <c r="D407" s="19"/>
      <c r="E407" s="13"/>
      <c r="F407" s="13"/>
      <c r="G407" s="20">
        <f t="shared" si="13"/>
        <v>103696.20299999947</v>
      </c>
    </row>
    <row r="408" spans="1:7" x14ac:dyDescent="0.25">
      <c r="A408" s="17">
        <f t="shared" si="12"/>
        <v>103696.20299999947</v>
      </c>
      <c r="B408" s="49"/>
      <c r="C408" s="11"/>
      <c r="D408" s="19"/>
      <c r="E408" s="13"/>
      <c r="F408" s="13"/>
      <c r="G408" s="20">
        <f t="shared" si="13"/>
        <v>103696.20299999947</v>
      </c>
    </row>
    <row r="409" spans="1:7" x14ac:dyDescent="0.25">
      <c r="A409" s="17">
        <f t="shared" si="12"/>
        <v>103696.20299999947</v>
      </c>
      <c r="B409" s="49"/>
      <c r="C409" s="11"/>
      <c r="D409" s="19"/>
      <c r="E409" s="13"/>
      <c r="F409" s="13"/>
      <c r="G409" s="20">
        <f t="shared" si="13"/>
        <v>103696.20299999947</v>
      </c>
    </row>
    <row r="410" spans="1:7" x14ac:dyDescent="0.25">
      <c r="A410" s="17">
        <f t="shared" si="12"/>
        <v>103696.20299999947</v>
      </c>
      <c r="B410" s="49"/>
      <c r="C410" s="11"/>
      <c r="D410" s="19"/>
      <c r="E410" s="13"/>
      <c r="F410" s="13"/>
      <c r="G410" s="20">
        <f t="shared" si="13"/>
        <v>103696.20299999947</v>
      </c>
    </row>
    <row r="411" spans="1:7" x14ac:dyDescent="0.25">
      <c r="A411" s="17">
        <f t="shared" si="12"/>
        <v>103696.20299999947</v>
      </c>
      <c r="B411" s="49"/>
      <c r="C411" s="11"/>
      <c r="D411" s="19"/>
      <c r="E411" s="13"/>
      <c r="F411" s="13"/>
      <c r="G411" s="20">
        <f t="shared" si="13"/>
        <v>103696.20299999947</v>
      </c>
    </row>
    <row r="412" spans="1:7" x14ac:dyDescent="0.25">
      <c r="A412" s="17">
        <f t="shared" si="12"/>
        <v>103696.20299999947</v>
      </c>
      <c r="B412" s="49"/>
      <c r="C412" s="11"/>
      <c r="D412" s="19"/>
      <c r="E412" s="13"/>
      <c r="F412" s="13"/>
      <c r="G412" s="20">
        <f t="shared" si="13"/>
        <v>103696.20299999947</v>
      </c>
    </row>
    <row r="413" spans="1:7" x14ac:dyDescent="0.25">
      <c r="A413" s="17">
        <f t="shared" si="12"/>
        <v>103696.20299999947</v>
      </c>
      <c r="B413" s="49"/>
      <c r="C413" s="11"/>
      <c r="D413" s="19"/>
      <c r="E413" s="13"/>
      <c r="F413" s="13"/>
      <c r="G413" s="20">
        <f t="shared" si="13"/>
        <v>103696.20299999947</v>
      </c>
    </row>
    <row r="414" spans="1:7" x14ac:dyDescent="0.25">
      <c r="A414" s="17">
        <f t="shared" si="12"/>
        <v>103696.20299999947</v>
      </c>
      <c r="B414" s="49"/>
      <c r="C414" s="11"/>
      <c r="D414" s="19"/>
      <c r="E414" s="13"/>
      <c r="F414" s="13"/>
      <c r="G414" s="20">
        <f t="shared" si="13"/>
        <v>103696.20299999947</v>
      </c>
    </row>
    <row r="415" spans="1:7" x14ac:dyDescent="0.25">
      <c r="A415" s="17">
        <f t="shared" si="12"/>
        <v>103696.20299999947</v>
      </c>
      <c r="B415" s="49"/>
      <c r="C415" s="11"/>
      <c r="D415" s="19"/>
      <c r="E415" s="13"/>
      <c r="F415" s="13"/>
      <c r="G415" s="20">
        <f t="shared" si="13"/>
        <v>103696.20299999947</v>
      </c>
    </row>
    <row r="416" spans="1:7" x14ac:dyDescent="0.25">
      <c r="A416" s="17">
        <f t="shared" si="12"/>
        <v>103696.20299999947</v>
      </c>
      <c r="B416" s="49"/>
      <c r="C416" s="11"/>
      <c r="D416" s="19"/>
      <c r="E416" s="13"/>
      <c r="F416" s="13"/>
      <c r="G416" s="20">
        <f t="shared" si="13"/>
        <v>103696.20299999947</v>
      </c>
    </row>
    <row r="417" spans="1:7" x14ac:dyDescent="0.25">
      <c r="A417" s="17">
        <f t="shared" si="12"/>
        <v>103696.20299999947</v>
      </c>
      <c r="B417" s="49"/>
      <c r="C417" s="11"/>
      <c r="D417" s="19"/>
      <c r="E417" s="13"/>
      <c r="F417" s="13"/>
      <c r="G417" s="20">
        <f t="shared" si="13"/>
        <v>103696.20299999947</v>
      </c>
    </row>
    <row r="418" spans="1:7" x14ac:dyDescent="0.25">
      <c r="A418" s="17">
        <f t="shared" si="12"/>
        <v>103696.20299999947</v>
      </c>
      <c r="B418" s="49"/>
      <c r="C418" s="11"/>
      <c r="D418" s="34"/>
      <c r="E418" s="13"/>
      <c r="F418" s="13"/>
      <c r="G418" s="20">
        <f t="shared" si="13"/>
        <v>103696.20299999947</v>
      </c>
    </row>
    <row r="419" spans="1:7" x14ac:dyDescent="0.25">
      <c r="A419" s="17">
        <f t="shared" si="12"/>
        <v>103696.20299999947</v>
      </c>
      <c r="B419" s="49"/>
      <c r="C419" s="11"/>
      <c r="D419" s="19"/>
      <c r="E419" s="13"/>
      <c r="F419" s="13"/>
      <c r="G419" s="20">
        <f t="shared" si="13"/>
        <v>103696.20299999947</v>
      </c>
    </row>
    <row r="420" spans="1:7" x14ac:dyDescent="0.25">
      <c r="A420" s="17">
        <f t="shared" si="12"/>
        <v>103696.20299999947</v>
      </c>
      <c r="B420" s="49"/>
      <c r="C420" s="11"/>
      <c r="D420" s="19"/>
      <c r="E420" s="13"/>
      <c r="F420" s="13"/>
      <c r="G420" s="20">
        <f t="shared" si="13"/>
        <v>103696.20299999947</v>
      </c>
    </row>
    <row r="421" spans="1:7" x14ac:dyDescent="0.25">
      <c r="A421" s="17">
        <f t="shared" si="12"/>
        <v>103696.20299999947</v>
      </c>
      <c r="B421" s="49"/>
      <c r="C421" s="11"/>
      <c r="D421" s="19"/>
      <c r="E421" s="13"/>
      <c r="F421" s="13"/>
      <c r="G421" s="20">
        <f t="shared" si="13"/>
        <v>103696.20299999947</v>
      </c>
    </row>
    <row r="422" spans="1:7" x14ac:dyDescent="0.25">
      <c r="A422" s="17">
        <f t="shared" si="12"/>
        <v>103696.20299999947</v>
      </c>
      <c r="B422" s="49"/>
      <c r="C422" s="11"/>
      <c r="D422" s="19"/>
      <c r="E422" s="13"/>
      <c r="F422" s="13"/>
      <c r="G422" s="20">
        <f t="shared" si="13"/>
        <v>103696.20299999947</v>
      </c>
    </row>
    <row r="423" spans="1:7" x14ac:dyDescent="0.25">
      <c r="A423" s="17">
        <f t="shared" si="12"/>
        <v>103696.20299999947</v>
      </c>
      <c r="B423" s="49"/>
      <c r="C423" s="11"/>
      <c r="D423" s="19"/>
      <c r="E423" s="13"/>
      <c r="F423" s="13"/>
      <c r="G423" s="20">
        <f t="shared" si="13"/>
        <v>103696.20299999947</v>
      </c>
    </row>
    <row r="424" spans="1:7" x14ac:dyDescent="0.25">
      <c r="A424" s="17">
        <f t="shared" si="12"/>
        <v>103696.20299999947</v>
      </c>
      <c r="B424" s="49"/>
      <c r="C424" s="11"/>
      <c r="D424" s="19"/>
      <c r="E424" s="13"/>
      <c r="F424" s="13"/>
      <c r="G424" s="20">
        <f t="shared" si="13"/>
        <v>103696.20299999947</v>
      </c>
    </row>
    <row r="425" spans="1:7" x14ac:dyDescent="0.25">
      <c r="A425" s="17">
        <f t="shared" si="12"/>
        <v>103696.20299999947</v>
      </c>
      <c r="B425" s="49"/>
      <c r="C425" s="11"/>
      <c r="D425" s="19"/>
      <c r="E425" s="13"/>
      <c r="F425" s="13"/>
      <c r="G425" s="20">
        <f t="shared" si="13"/>
        <v>103696.20299999947</v>
      </c>
    </row>
    <row r="426" spans="1:7" x14ac:dyDescent="0.25">
      <c r="B426" s="56"/>
      <c r="E426" s="41">
        <f>SUM(E6:E425)</f>
        <v>5663847.7000000011</v>
      </c>
      <c r="F426" s="41">
        <f>SUM(F6:F425)</f>
        <v>5693687.1099999994</v>
      </c>
    </row>
    <row r="427" spans="1:7" x14ac:dyDescent="0.25">
      <c r="B427" s="56"/>
    </row>
  </sheetData>
  <autoFilter ref="E1:E427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2017-09-07T18:39:40Z</dcterms:created>
  <dcterms:modified xsi:type="dcterms:W3CDTF">2017-09-07T18:40:02Z</dcterms:modified>
</cp:coreProperties>
</file>