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650"/>
  </bookViews>
  <sheets>
    <sheet name="GENERAL" sheetId="2" r:id="rId1"/>
    <sheet name="POR DEPARTAMENTO" sheetId="3" r:id="rId2"/>
  </sheets>
  <calcPr calcId="124519"/>
</workbook>
</file>

<file path=xl/calcChain.xml><?xml version="1.0" encoding="utf-8"?>
<calcChain xmlns="http://schemas.openxmlformats.org/spreadsheetml/2006/main">
  <c r="F14" i="2"/>
  <c r="G19"/>
  <c r="F9"/>
  <c r="E10" s="1"/>
  <c r="C36" i="3" l="1"/>
  <c r="C10" i="2"/>
  <c r="D10"/>
  <c r="F10" l="1"/>
  <c r="E49" l="1"/>
  <c r="E66"/>
  <c r="E58"/>
  <c r="E31"/>
  <c r="E34" s="1"/>
  <c r="C15"/>
  <c r="D15"/>
  <c r="E15"/>
  <c r="B15"/>
  <c r="F15"/>
</calcChain>
</file>

<file path=xl/sharedStrings.xml><?xml version="1.0" encoding="utf-8"?>
<sst xmlns="http://schemas.openxmlformats.org/spreadsheetml/2006/main" count="99" uniqueCount="95">
  <si>
    <t>SOLICITUDES POR TIPO</t>
  </si>
  <si>
    <t>INFOMEX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</si>
  <si>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</si>
  <si>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</si>
  <si>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</si>
  <si>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</si>
  <si>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</si>
  <si>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</si>
  <si>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</si>
  <si>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</si>
  <si>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</si>
  <si>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</si>
  <si>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</si>
  <si>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</si>
  <si>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1.1.2.1 Vía infomex - PNT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</si>
  <si>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</si>
  <si>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</si>
  <si>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</si>
  <si>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</si>
  <si>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</si>
  <si>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</si>
  <si>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</si>
  <si>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</si>
  <si>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</si>
  <si>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</si>
  <si>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</si>
  <si>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</si>
  <si>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</si>
  <si>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</si>
  <si>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</si>
  <si>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</si>
  <si>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</si>
  <si>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</si>
  <si>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</si>
  <si>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</si>
  <si>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</si>
  <si>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</si>
  <si>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</si>
  <si>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</si>
  <si>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</si>
  <si>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</si>
  <si>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</si>
  <si>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</si>
  <si>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</si>
  <si>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</si>
  <si>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</si>
  <si>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</si>
  <si>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</si>
  <si>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</si>
  <si>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</si>
  <si>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</si>
  <si>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</si>
  <si>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</si>
  <si>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</si>
  <si>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</si>
  <si>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</si>
  <si>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GESTIÓN PARA EL DESARROLLO</t>
  </si>
  <si>
    <t>PROMOCIÓN ECONÓMICA</t>
  </si>
  <si>
    <t>DESARROLLO SOCIAL</t>
  </si>
  <si>
    <t>DESARROLLO RURAL</t>
  </si>
  <si>
    <t>ECOLOGÍA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</si>
  <si>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</si>
  <si>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</si>
  <si>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</si>
  <si>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</si>
  <si>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</si>
  <si>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</si>
  <si>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</si>
  <si>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</si>
  <si>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</si>
  <si>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</si>
  <si>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</si>
  <si>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</si>
  <si>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</si>
  <si>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</si>
  <si>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TOTAL DE SOLICITUDES:</t>
  </si>
  <si>
    <t>INCLUSIÓN</t>
  </si>
  <si>
    <t>REGIDORES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</si>
  <si>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>El total de solicitudes no equivale a la suma de las que se muestran, puesto que una misma solicitud puede remitirse a más de un área</t>
    </r>
  </si>
  <si>
    <t>FISICAS</t>
  </si>
  <si>
    <t>RESUELTAS AL CIERRE DEL MES QUE SE INFORMA</t>
  </si>
  <si>
    <t>EN ACTIVO AL CIERRE DEL MES QUE SE INFORMA</t>
  </si>
  <si>
    <t>SOLICITUDES POR GÉNERO</t>
  </si>
  <si>
    <t>PCDM</t>
  </si>
  <si>
    <t>PCDF</t>
  </si>
  <si>
    <t>PCDA</t>
  </si>
  <si>
    <t>PSEUDÓNIMO</t>
  </si>
  <si>
    <r>
      <rPr>
        <b/>
        <sz val="8"/>
        <color rgb="FF00B0F0"/>
        <rFont val="Calibri"/>
        <family val="2"/>
        <scheme val="minor"/>
      </rPr>
      <t>PDCM:</t>
    </r>
    <r>
      <rPr>
        <sz val="8"/>
        <color rgb="FF00B0F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Personas Con Discapacidad Masculinos</t>
    </r>
  </si>
  <si>
    <r>
      <rPr>
        <b/>
        <sz val="8"/>
        <color rgb="FFF731BE"/>
        <rFont val="Calibri"/>
        <family val="2"/>
        <scheme val="minor"/>
      </rPr>
      <t>PDCF:</t>
    </r>
    <r>
      <rPr>
        <sz val="8"/>
        <color theme="1"/>
        <rFont val="Calibri"/>
        <family val="2"/>
        <scheme val="minor"/>
      </rPr>
      <t xml:space="preserve"> Personas Con Discapacidad Femaninas</t>
    </r>
  </si>
  <si>
    <r>
      <rPr>
        <b/>
        <sz val="8"/>
        <color rgb="FF7030A0"/>
        <rFont val="Calibri"/>
        <family val="2"/>
        <scheme val="minor"/>
      </rPr>
      <t>PDCA:</t>
    </r>
    <r>
      <rPr>
        <sz val="8"/>
        <color theme="1"/>
        <rFont val="Calibri"/>
        <family val="2"/>
        <scheme val="minor"/>
      </rPr>
      <t xml:space="preserve"> Personas Con Discapacidad Atendidas</t>
    </r>
  </si>
  <si>
    <t>DERIVACIONES POR INCOMPETENCIA</t>
  </si>
  <si>
    <t>PARTICIPACIÓN CIUDADANA</t>
  </si>
  <si>
    <t>Descargar</t>
  </si>
  <si>
    <t>MARZO_2020</t>
  </si>
  <si>
    <t>ESTADÍSTICA DE SOLICITUDES DE ACCESO A LA INFORMACIÓN MARZO 2020 ADMINISTRACIÓN 2018 - 2021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</si>
</sst>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rgb="FFF731BE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31B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00000"/>
        <bgColor indexed="64"/>
      </patternFill>
    </fill>
    <fill>
      <patternFill patternType="solid">
        <fgColor rgb="FF7030A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6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0" fillId="0" borderId="0" xfId="0" applyFill="1" applyAlignment="1"/>
    <xf numFmtId="0" fontId="1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7" fillId="9" borderId="1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19" fillId="0" borderId="24" xfId="0" applyFont="1" applyBorder="1" applyAlignment="1">
      <alignment horizontal="center" vertical="center" wrapText="1"/>
    </xf>
    <xf numFmtId="0" fontId="7" fillId="22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 wrapText="1"/>
    </xf>
    <xf numFmtId="0" fontId="7" fillId="24" borderId="10" xfId="0" applyFont="1" applyFill="1" applyBorder="1" applyAlignment="1">
      <alignment horizontal="center" vertical="center"/>
    </xf>
    <xf numFmtId="0" fontId="7" fillId="25" borderId="10" xfId="0" applyFont="1" applyFill="1" applyBorder="1" applyAlignment="1">
      <alignment horizontal="center" vertical="center"/>
    </xf>
    <xf numFmtId="0" fontId="7" fillId="21" borderId="1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/>
    </xf>
    <xf numFmtId="0" fontId="7" fillId="23" borderId="10" xfId="0" applyFont="1" applyFill="1" applyBorder="1" applyAlignment="1">
      <alignment horizontal="center" vertical="center"/>
    </xf>
    <xf numFmtId="0" fontId="5" fillId="0" borderId="0" xfId="0" applyFont="1"/>
    <xf numFmtId="0" fontId="7" fillId="27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8" borderId="1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9" fontId="14" fillId="9" borderId="10" xfId="1" applyFont="1" applyFill="1" applyBorder="1" applyAlignment="1">
      <alignment horizontal="center"/>
    </xf>
    <xf numFmtId="9" fontId="14" fillId="9" borderId="7" xfId="1" applyFont="1" applyFill="1" applyBorder="1" applyAlignment="1">
      <alignment horizontal="center" vertical="center"/>
    </xf>
    <xf numFmtId="9" fontId="14" fillId="9" borderId="7" xfId="1" applyFont="1" applyFill="1" applyBorder="1" applyAlignment="1">
      <alignment horizontal="center"/>
    </xf>
    <xf numFmtId="9" fontId="14" fillId="6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26" fillId="28" borderId="29" xfId="0" applyFont="1" applyFill="1" applyBorder="1" applyAlignment="1">
      <alignment horizontal="right" vertical="center" wrapText="1"/>
    </xf>
    <xf numFmtId="0" fontId="27" fillId="0" borderId="29" xfId="0" applyFont="1" applyBorder="1" applyAlignment="1">
      <alignment horizontal="right" vertical="center" wrapText="1"/>
    </xf>
    <xf numFmtId="0" fontId="26" fillId="29" borderId="29" xfId="0" applyFont="1" applyFill="1" applyBorder="1" applyAlignment="1">
      <alignment horizontal="right" vertical="center" wrapText="1"/>
    </xf>
    <xf numFmtId="0" fontId="27" fillId="30" borderId="29" xfId="0" applyFont="1" applyFill="1" applyBorder="1" applyAlignment="1">
      <alignment horizontal="right" vertical="center" wrapText="1"/>
    </xf>
    <xf numFmtId="0" fontId="26" fillId="29" borderId="29" xfId="0" applyFont="1" applyFill="1" applyBorder="1" applyAlignment="1">
      <alignment horizontal="right" vertical="center"/>
    </xf>
    <xf numFmtId="0" fontId="29" fillId="0" borderId="0" xfId="18" applyAlignment="1" applyProtection="1">
      <alignment horizontal="center"/>
    </xf>
    <xf numFmtId="0" fontId="28" fillId="0" borderId="30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30" fillId="18" borderId="29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20" borderId="7" xfId="0" applyFont="1" applyFill="1" applyBorder="1" applyAlignment="1">
      <alignment horizontal="center" vertical="center" wrapText="1"/>
    </xf>
    <xf numFmtId="0" fontId="7" fillId="20" borderId="8" xfId="0" applyFont="1" applyFill="1" applyBorder="1" applyAlignment="1">
      <alignment horizontal="center" vertical="center" wrapText="1"/>
    </xf>
    <xf numFmtId="0" fontId="7" fillId="20" borderId="9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6" fillId="19" borderId="2" xfId="0" applyFont="1" applyFill="1" applyBorder="1" applyAlignment="1">
      <alignment horizontal="center" vertical="center" wrapText="1"/>
    </xf>
    <xf numFmtId="0" fontId="6" fillId="19" borderId="3" xfId="0" applyFont="1" applyFill="1" applyBorder="1" applyAlignment="1">
      <alignment horizontal="center" vertical="center" wrapText="1"/>
    </xf>
    <xf numFmtId="0" fontId="6" fillId="19" borderId="15" xfId="0" applyFont="1" applyFill="1" applyBorder="1" applyAlignment="1">
      <alignment horizontal="center" vertical="center" wrapText="1"/>
    </xf>
    <xf numFmtId="0" fontId="6" fillId="19" borderId="0" xfId="0" applyFont="1" applyFill="1" applyBorder="1" applyAlignment="1">
      <alignment horizontal="center" vertical="center" wrapText="1"/>
    </xf>
    <xf numFmtId="0" fontId="6" fillId="19" borderId="16" xfId="0" applyFont="1" applyFill="1" applyBorder="1" applyAlignment="1">
      <alignment horizontal="center" vertical="center" wrapText="1"/>
    </xf>
    <xf numFmtId="0" fontId="6" fillId="19" borderId="4" xfId="0" applyFont="1" applyFill="1" applyBorder="1" applyAlignment="1">
      <alignment horizontal="center" vertical="center" wrapText="1"/>
    </xf>
    <xf numFmtId="0" fontId="6" fillId="19" borderId="5" xfId="0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horizontal="center" vertical="center" wrapText="1"/>
    </xf>
    <xf numFmtId="0" fontId="16" fillId="32" borderId="7" xfId="0" applyFont="1" applyFill="1" applyBorder="1" applyAlignment="1">
      <alignment horizontal="center" vertical="center" wrapText="1"/>
    </xf>
    <xf numFmtId="0" fontId="16" fillId="32" borderId="8" xfId="0" applyFont="1" applyFill="1" applyBorder="1" applyAlignment="1">
      <alignment horizontal="center" vertical="center" wrapText="1"/>
    </xf>
    <xf numFmtId="0" fontId="16" fillId="32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10" fillId="13" borderId="7" xfId="0" applyFont="1" applyFill="1" applyBorder="1" applyAlignment="1">
      <alignment horizontal="left" wrapText="1"/>
    </xf>
    <xf numFmtId="0" fontId="10" fillId="13" borderId="8" xfId="0" applyFont="1" applyFill="1" applyBorder="1" applyAlignment="1">
      <alignment horizontal="left" wrapText="1"/>
    </xf>
    <xf numFmtId="0" fontId="10" fillId="13" borderId="9" xfId="0" applyFont="1" applyFill="1" applyBorder="1" applyAlignment="1">
      <alignment horizontal="left" wrapText="1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2" fillId="14" borderId="14" xfId="0" applyFont="1" applyFill="1" applyBorder="1" applyAlignment="1">
      <alignment horizontal="left"/>
    </xf>
    <xf numFmtId="0" fontId="12" fillId="14" borderId="12" xfId="0" applyFont="1" applyFill="1" applyBorder="1" applyAlignment="1">
      <alignment horizontal="left"/>
    </xf>
    <xf numFmtId="0" fontId="12" fillId="14" borderId="17" xfId="0" applyFont="1" applyFill="1" applyBorder="1" applyAlignment="1">
      <alignment horizontal="left"/>
    </xf>
    <xf numFmtId="0" fontId="12" fillId="14" borderId="18" xfId="0" applyFont="1" applyFill="1" applyBorder="1" applyAlignment="1">
      <alignment horizontal="left"/>
    </xf>
    <xf numFmtId="0" fontId="12" fillId="14" borderId="19" xfId="0" applyFont="1" applyFill="1" applyBorder="1" applyAlignment="1">
      <alignment horizontal="left"/>
    </xf>
    <xf numFmtId="0" fontId="12" fillId="14" borderId="20" xfId="0" applyFont="1" applyFill="1" applyBorder="1" applyAlignment="1">
      <alignment horizontal="left"/>
    </xf>
    <xf numFmtId="0" fontId="12" fillId="14" borderId="21" xfId="0" applyFont="1" applyFill="1" applyBorder="1" applyAlignment="1">
      <alignment horizontal="left"/>
    </xf>
    <xf numFmtId="0" fontId="12" fillId="14" borderId="22" xfId="0" applyFont="1" applyFill="1" applyBorder="1" applyAlignment="1">
      <alignment horizontal="left"/>
    </xf>
    <xf numFmtId="0" fontId="12" fillId="14" borderId="23" xfId="0" applyFont="1" applyFill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12" borderId="9" xfId="0" applyFont="1" applyFill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6" fillId="26" borderId="7" xfId="0" applyFont="1" applyFill="1" applyBorder="1" applyAlignment="1">
      <alignment horizontal="center" vertical="center" wrapText="1"/>
    </xf>
    <xf numFmtId="0" fontId="16" fillId="26" borderId="9" xfId="0" applyFont="1" applyFill="1" applyBorder="1" applyAlignment="1">
      <alignment horizontal="center" vertical="center" wrapText="1"/>
    </xf>
    <xf numFmtId="0" fontId="10" fillId="12" borderId="7" xfId="0" applyFont="1" applyFill="1" applyBorder="1" applyAlignment="1">
      <alignment horizontal="left" vertical="center"/>
    </xf>
    <xf numFmtId="0" fontId="10" fillId="12" borderId="8" xfId="0" applyFont="1" applyFill="1" applyBorder="1" applyAlignment="1">
      <alignment horizontal="left" vertical="center"/>
    </xf>
    <xf numFmtId="0" fontId="10" fillId="12" borderId="9" xfId="0" applyFont="1" applyFill="1" applyBorder="1" applyAlignment="1">
      <alignment horizontal="left" vertical="center"/>
    </xf>
    <xf numFmtId="0" fontId="10" fillId="10" borderId="7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8" fillId="18" borderId="7" xfId="0" applyFont="1" applyFill="1" applyBorder="1" applyAlignment="1">
      <alignment horizontal="center" wrapText="1"/>
    </xf>
    <xf numFmtId="0" fontId="18" fillId="18" borderId="8" xfId="0" applyFont="1" applyFill="1" applyBorder="1" applyAlignment="1">
      <alignment horizontal="center" wrapText="1"/>
    </xf>
    <xf numFmtId="0" fontId="18" fillId="18" borderId="9" xfId="0" applyFont="1" applyFill="1" applyBorder="1" applyAlignment="1">
      <alignment horizontal="center" wrapText="1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2" fillId="11" borderId="15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left" vertical="center"/>
    </xf>
    <xf numFmtId="0" fontId="12" fillId="11" borderId="1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3" fillId="31" borderId="7" xfId="0" applyFont="1" applyFill="1" applyBorder="1" applyAlignment="1">
      <alignment horizontal="right"/>
    </xf>
    <xf numFmtId="0" fontId="3" fillId="31" borderId="9" xfId="0" applyFont="1" applyFill="1" applyBorder="1" applyAlignment="1">
      <alignment horizontal="right"/>
    </xf>
    <xf numFmtId="0" fontId="3" fillId="31" borderId="1" xfId="0" applyFont="1" applyFill="1" applyBorder="1" applyAlignment="1">
      <alignment horizontal="center"/>
    </xf>
    <xf numFmtId="0" fontId="3" fillId="31" borderId="3" xfId="0" applyFont="1" applyFill="1" applyBorder="1" applyAlignment="1">
      <alignment horizontal="center"/>
    </xf>
    <xf numFmtId="0" fontId="0" fillId="8" borderId="0" xfId="0" applyFill="1" applyAlignment="1">
      <alignment horizontal="left" vertical="center" wrapText="1"/>
    </xf>
  </cellXfs>
  <cellStyles count="19">
    <cellStyle name="Hipervínculo" xfId="18" builtinId="8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colors>
    <mruColors>
      <color rgb="FFB00000"/>
      <color rgb="FF942EFA"/>
      <color rgb="FFF731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plotArea>
      <c:layout>
        <c:manualLayout>
          <c:layoutTarget val="inner"/>
          <c:xMode val="edge"/>
          <c:yMode val="edge"/>
          <c:x val="0.2734212598425198"/>
          <c:y val="6.4814814814815144E-2"/>
          <c:w val="0.54780927384076994"/>
          <c:h val="0.79869969378828043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GENERAL!$C$8:$E$8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GENERAL!$C$10:$E$10</c:f>
              <c:numCache>
                <c:formatCode>0%</c:formatCode>
                <c:ptCount val="3"/>
                <c:pt idx="0">
                  <c:v>0.17948717948717949</c:v>
                </c:pt>
                <c:pt idx="1">
                  <c:v>0.10256410256410256</c:v>
                </c:pt>
                <c:pt idx="2">
                  <c:v>0.71794871794871795</c:v>
                </c:pt>
              </c:numCache>
            </c:numRef>
          </c:val>
        </c:ser>
        <c:axId val="80171392"/>
        <c:axId val="80172928"/>
      </c:barChart>
      <c:catAx>
        <c:axId val="8017139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0172928"/>
        <c:crosses val="autoZero"/>
        <c:auto val="1"/>
        <c:lblAlgn val="ctr"/>
        <c:lblOffset val="100"/>
      </c:catAx>
      <c:valAx>
        <c:axId val="8017292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0171392"/>
        <c:crosses val="autoZero"/>
        <c:crossBetween val="between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3"/>
          <c:order val="3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(GENERAL!$C$27:$C$31,GENERAL!$C$33:$C$34)</c:f>
              <c:numCache>
                <c:formatCode>General</c:formatCode>
                <c:ptCount val="7"/>
              </c:numCache>
            </c:numRef>
          </c:val>
        </c:ser>
        <c:ser>
          <c:idx val="4"/>
          <c:order val="4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(GENERAL!$D$27:$D$31,GENERAL!$D$33:$D$34)</c:f>
              <c:numCache>
                <c:formatCode>General</c:formatCode>
                <c:ptCount val="7"/>
              </c:numCache>
            </c:numRef>
          </c:val>
        </c:ser>
        <c:ser>
          <c:idx val="5"/>
          <c:order val="5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(GENERAL!$E$27:$E$31,GENERAL!$E$33:$E$34)</c:f>
              <c:numCache>
                <c:formatCode>General</c:formatCode>
                <c:ptCount val="7"/>
                <c:pt idx="0">
                  <c:v>4</c:v>
                </c:pt>
                <c:pt idx="1">
                  <c:v>7</c:v>
                </c:pt>
                <c:pt idx="2">
                  <c:v>0</c:v>
                </c:pt>
                <c:pt idx="3">
                  <c:v>28</c:v>
                </c:pt>
                <c:pt idx="4">
                  <c:v>39</c:v>
                </c:pt>
                <c:pt idx="5">
                  <c:v>0</c:v>
                </c:pt>
                <c:pt idx="6">
                  <c:v>39</c:v>
                </c:pt>
              </c:numCache>
            </c:numRef>
          </c:val>
        </c:ser>
        <c:ser>
          <c:idx val="0"/>
          <c:order val="0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(GENERAL!$C$27:$C$31,GENERAL!$C$33:$C$34)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(GENERAL!$D$27:$D$31,GENERAL!$D$33:$D$34)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(GENERAL!$E$27:$E$31,GENERAL!$E$33:$E$34)</c:f>
              <c:numCache>
                <c:formatCode>General</c:formatCode>
                <c:ptCount val="7"/>
                <c:pt idx="0">
                  <c:v>4</c:v>
                </c:pt>
                <c:pt idx="1">
                  <c:v>7</c:v>
                </c:pt>
                <c:pt idx="2">
                  <c:v>0</c:v>
                </c:pt>
                <c:pt idx="3">
                  <c:v>28</c:v>
                </c:pt>
                <c:pt idx="4">
                  <c:v>39</c:v>
                </c:pt>
                <c:pt idx="5">
                  <c:v>0</c:v>
                </c:pt>
                <c:pt idx="6">
                  <c:v>39</c:v>
                </c:pt>
              </c:numCache>
            </c:numRef>
          </c:val>
        </c:ser>
        <c:shape val="box"/>
        <c:axId val="80290944"/>
        <c:axId val="80292480"/>
        <c:axId val="0"/>
      </c:bar3DChart>
      <c:catAx>
        <c:axId val="8029094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0292480"/>
        <c:crosses val="autoZero"/>
        <c:auto val="1"/>
        <c:lblAlgn val="ctr"/>
        <c:lblOffset val="100"/>
      </c:catAx>
      <c:valAx>
        <c:axId val="8029248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0290944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(GENERAL!$B$38,GENERAL!$B$40:$B$42,GENERAL!$B$44:$B$48)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(GENERAL!$E$38,GENERAL!$E$40:$E$42,GENERAL!$E$44:$E$48)</c:f>
              <c:numCache>
                <c:formatCode>General</c:formatCode>
                <c:ptCount val="9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16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gapWidth val="75"/>
        <c:gapDepth val="75"/>
        <c:shape val="cylinder"/>
        <c:axId val="80331136"/>
        <c:axId val="80324480"/>
        <c:axId val="0"/>
      </c:bar3DChart>
      <c:valAx>
        <c:axId val="80324480"/>
        <c:scaling>
          <c:orientation val="minMax"/>
        </c:scaling>
        <c:axPos val="l"/>
        <c:majorGridlines/>
        <c:minorGridlines/>
        <c:title>
          <c:layout/>
          <c:txPr>
            <a:bodyPr/>
            <a:lstStyle/>
            <a:p>
              <a:pPr>
                <a:defRPr lang="es-ES"/>
              </a:pPr>
              <a:endParaRPr lang="es-MX"/>
            </a:p>
          </c:txPr>
        </c:title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0331136"/>
        <c:crosses val="autoZero"/>
        <c:crossBetween val="between"/>
      </c:valAx>
      <c:catAx>
        <c:axId val="803311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0324480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625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(GENERAL!$B$53:$B$54,GENERAL!$B$56:$B$57)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(GENERAL!$E$53:$E$54,GENERAL!$E$56:$E$57)</c:f>
              <c:numCache>
                <c:formatCode>General</c:formatCode>
                <c:ptCount val="4"/>
                <c:pt idx="0">
                  <c:v>1</c:v>
                </c:pt>
                <c:pt idx="1">
                  <c:v>38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81233408"/>
        <c:axId val="81231872"/>
        <c:axId val="0"/>
      </c:bar3DChart>
      <c:valAx>
        <c:axId val="81231872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1233408"/>
        <c:crosses val="autoZero"/>
        <c:crossBetween val="between"/>
      </c:valAx>
      <c:catAx>
        <c:axId val="812334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1231872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GENERAL!$B$61:$B$65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GENERAL!$E$61:$E$65</c:f>
              <c:numCache>
                <c:formatCode>General</c:formatCode>
                <c:ptCount val="5"/>
                <c:pt idx="0">
                  <c:v>2</c:v>
                </c:pt>
                <c:pt idx="1">
                  <c:v>37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pyramid"/>
        <c:axId val="115885184"/>
        <c:axId val="115886720"/>
        <c:axId val="0"/>
      </c:bar3DChart>
      <c:catAx>
        <c:axId val="1158851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886720"/>
        <c:crosses val="autoZero"/>
        <c:auto val="1"/>
        <c:lblAlgn val="ctr"/>
        <c:lblOffset val="100"/>
      </c:catAx>
      <c:valAx>
        <c:axId val="1158867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88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"/>
          <c:y val="3.2217116519916329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3.0721966205837455E-3"/>
                  <c:y val="-0.3141071248841672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6529209E-6"/>
                  <c:y val="-0.3561956193536968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10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77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74E-3"/>
                  <c:y val="-0.48858847836226843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GENERAL!$B$13:$E$13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PSEUDÓNIMO</c:v>
                </c:pt>
              </c:strCache>
            </c:strRef>
          </c:cat>
          <c:val>
            <c:numRef>
              <c:f>GENERAL!$B$15:$E$15</c:f>
              <c:numCache>
                <c:formatCode>0%</c:formatCode>
                <c:ptCount val="4"/>
                <c:pt idx="0">
                  <c:v>0.33333333333333331</c:v>
                </c:pt>
                <c:pt idx="1">
                  <c:v>0.17948717948717949</c:v>
                </c:pt>
                <c:pt idx="2">
                  <c:v>0</c:v>
                </c:pt>
                <c:pt idx="3">
                  <c:v>0.48717948717948717</c:v>
                </c:pt>
              </c:numCache>
            </c:numRef>
          </c:val>
        </c:ser>
        <c:gapWidth val="300"/>
        <c:axId val="115923584"/>
        <c:axId val="80871808"/>
      </c:barChart>
      <c:catAx>
        <c:axId val="11592358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0871808"/>
        <c:crosses val="autoZero"/>
        <c:auto val="1"/>
        <c:lblAlgn val="ctr"/>
        <c:lblOffset val="100"/>
      </c:catAx>
      <c:valAx>
        <c:axId val="8087180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15923584"/>
        <c:crosses val="autoZero"/>
        <c:crossBetween val="between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 lang="es-ES"/>
            </a:pPr>
            <a:r>
              <a:rPr lang="es-MX"/>
              <a:t>GRÁFICA DE BARRAS:</a:t>
            </a:r>
          </a:p>
        </c:rich>
      </c:tx>
      <c:layout>
        <c:manualLayout>
          <c:xMode val="edge"/>
          <c:yMode val="edge"/>
          <c:x val="0.38818308304483656"/>
          <c:y val="1.5411637090531689E-2"/>
        </c:manualLayout>
      </c:layout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B00000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DEPARTAMENTO'!$A$3:$A$35</c:f>
              <c:strCache>
                <c:ptCount val="33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GESTIÓN PARA EL DESARROLLO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</c:v>
                </c:pt>
                <c:pt idx="14">
                  <c:v>ECOLOGÍA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DERIVACIONES POR INCOMPETENCIA</c:v>
                </c:pt>
                <c:pt idx="31">
                  <c:v>REGIDORES</c:v>
                </c:pt>
                <c:pt idx="32">
                  <c:v>PARTICIPACIÓN CIUDADANA</c:v>
                </c:pt>
              </c:strCache>
            </c:strRef>
          </c:cat>
          <c:val>
            <c:numRef>
              <c:f>'POR DEPARTAMENTO'!$B$3:$B$35</c:f>
              <c:numCache>
                <c:formatCode>General</c:formatCode>
                <c:ptCount val="3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9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11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gapWidth val="75"/>
        <c:overlap val="40"/>
        <c:axId val="80913152"/>
        <c:axId val="80914688"/>
      </c:barChart>
      <c:catAx>
        <c:axId val="8091315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0914688"/>
        <c:crosses val="autoZero"/>
        <c:auto val="1"/>
        <c:lblAlgn val="ctr"/>
        <c:lblOffset val="100"/>
      </c:catAx>
      <c:valAx>
        <c:axId val="809146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0913152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22</xdr:row>
      <xdr:rowOff>190500</xdr:rowOff>
    </xdr:from>
    <xdr:to>
      <xdr:col>10</xdr:col>
      <xdr:colOff>695325</xdr:colOff>
      <xdr:row>34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35</xdr:row>
      <xdr:rowOff>190500</xdr:rowOff>
    </xdr:from>
    <xdr:to>
      <xdr:col>10</xdr:col>
      <xdr:colOff>695325</xdr:colOff>
      <xdr:row>49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123825</xdr:colOff>
      <xdr:row>50</xdr:row>
      <xdr:rowOff>0</xdr:rowOff>
    </xdr:from>
    <xdr:to>
      <xdr:col>10</xdr:col>
      <xdr:colOff>704850</xdr:colOff>
      <xdr:row>58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104775</xdr:colOff>
      <xdr:row>59</xdr:row>
      <xdr:rowOff>9526</xdr:rowOff>
    </xdr:from>
    <xdr:to>
      <xdr:col>10</xdr:col>
      <xdr:colOff>685800</xdr:colOff>
      <xdr:row>65</xdr:row>
      <xdr:rowOff>190501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156882</xdr:rowOff>
    </xdr:from>
    <xdr:to>
      <xdr:col>13</xdr:col>
      <xdr:colOff>448236</xdr:colOff>
      <xdr:row>33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tzatlan.gob.mx/wp-content/uploads/2020/04/3-ESTAD&#205;STICA-MARZO-SIRES-2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6" ht="15.75" thickBot="1"/>
    <row r="2" spans="1:6" ht="15" customHeight="1">
      <c r="A2" s="54"/>
      <c r="B2" s="55"/>
      <c r="C2" s="63" t="s">
        <v>7</v>
      </c>
      <c r="D2" s="64"/>
      <c r="E2" s="64"/>
      <c r="F2" s="65"/>
    </row>
    <row r="3" spans="1:6">
      <c r="A3" s="56"/>
      <c r="B3" s="57"/>
      <c r="C3" s="66"/>
      <c r="D3" s="67"/>
      <c r="E3" s="67"/>
      <c r="F3" s="68"/>
    </row>
    <row r="4" spans="1:6" ht="15.75" thickBot="1">
      <c r="A4" s="56"/>
      <c r="B4" s="57"/>
      <c r="C4" s="69"/>
      <c r="D4" s="70"/>
      <c r="E4" s="70"/>
      <c r="F4" s="71"/>
    </row>
    <row r="5" spans="1:6" ht="48" customHeight="1" thickBot="1">
      <c r="A5" s="58"/>
      <c r="B5" s="59"/>
      <c r="C5" s="72" t="s">
        <v>94</v>
      </c>
      <c r="D5" s="73"/>
      <c r="E5" s="73"/>
      <c r="F5" s="74"/>
    </row>
    <row r="6" spans="1:6" ht="7.5" customHeight="1" thickBot="1">
      <c r="B6" s="3"/>
    </row>
    <row r="7" spans="1:6" ht="16.5" customHeight="1" thickBot="1">
      <c r="C7" s="60" t="s">
        <v>0</v>
      </c>
      <c r="D7" s="61"/>
      <c r="E7" s="61"/>
      <c r="F7" s="62"/>
    </row>
    <row r="8" spans="1:6" ht="15.75" thickBot="1">
      <c r="C8" s="22" t="s">
        <v>1</v>
      </c>
      <c r="D8" s="20" t="s">
        <v>79</v>
      </c>
      <c r="E8" s="21" t="s">
        <v>2</v>
      </c>
      <c r="F8" s="13" t="s">
        <v>3</v>
      </c>
    </row>
    <row r="9" spans="1:6" ht="16.5" customHeight="1" thickBot="1">
      <c r="B9" s="1" t="s">
        <v>8</v>
      </c>
      <c r="C9" s="35">
        <v>7</v>
      </c>
      <c r="D9" s="36">
        <v>4</v>
      </c>
      <c r="E9" s="36">
        <v>28</v>
      </c>
      <c r="F9" s="37">
        <f>SUM(C9:E9)</f>
        <v>39</v>
      </c>
    </row>
    <row r="10" spans="1:6" ht="15.75" customHeight="1" thickBot="1">
      <c r="B10" s="1" t="s">
        <v>9</v>
      </c>
      <c r="C10" s="38">
        <f>+C9/F9</f>
        <v>0.17948717948717949</v>
      </c>
      <c r="D10" s="39">
        <f>+D9/F9</f>
        <v>0.10256410256410256</v>
      </c>
      <c r="E10" s="40">
        <f>+E9/F9</f>
        <v>0.71794871794871795</v>
      </c>
      <c r="F10" s="41">
        <f>SUM(C10:E10)</f>
        <v>1</v>
      </c>
    </row>
    <row r="11" spans="1:6" ht="6.75" customHeight="1" thickBot="1"/>
    <row r="12" spans="1:6" ht="15.75" customHeight="1" thickBot="1">
      <c r="B12" s="75" t="s">
        <v>82</v>
      </c>
      <c r="C12" s="76"/>
      <c r="D12" s="76"/>
      <c r="E12" s="76"/>
      <c r="F12" s="77"/>
    </row>
    <row r="13" spans="1:6" ht="15.75" thickBot="1">
      <c r="B13" s="11" t="s">
        <v>4</v>
      </c>
      <c r="C13" s="12" t="s">
        <v>5</v>
      </c>
      <c r="D13" s="6" t="s">
        <v>6</v>
      </c>
      <c r="E13" s="15" t="s">
        <v>86</v>
      </c>
      <c r="F13" s="14" t="s">
        <v>3</v>
      </c>
    </row>
    <row r="14" spans="1:6" ht="15.75" customHeight="1" thickBot="1">
      <c r="B14" s="42">
        <v>13</v>
      </c>
      <c r="C14" s="42">
        <v>7</v>
      </c>
      <c r="D14" s="42">
        <v>0</v>
      </c>
      <c r="E14" s="42">
        <v>19</v>
      </c>
      <c r="F14" s="37">
        <f>SUM(B14:E14)</f>
        <v>39</v>
      </c>
    </row>
    <row r="15" spans="1:6" ht="15.75" thickBot="1">
      <c r="B15" s="43">
        <f>+B14/F14</f>
        <v>0.33333333333333331</v>
      </c>
      <c r="C15" s="43">
        <f>+C14/F14</f>
        <v>0.17948717948717949</v>
      </c>
      <c r="D15" s="43">
        <f>D14/F14</f>
        <v>0</v>
      </c>
      <c r="E15" s="43">
        <f>E14/F14</f>
        <v>0.48717948717948717</v>
      </c>
      <c r="F15" s="44">
        <f ca="1">SUM(B15:F15)</f>
        <v>1</v>
      </c>
    </row>
    <row r="16" spans="1:6" ht="17.25" customHeight="1" thickBot="1"/>
    <row r="17" spans="2:7" ht="16.5" customHeight="1" thickBot="1">
      <c r="B17" s="19" t="s">
        <v>89</v>
      </c>
      <c r="C17" s="19"/>
      <c r="E17" s="117" t="s">
        <v>85</v>
      </c>
      <c r="F17" s="118"/>
    </row>
    <row r="18" spans="2:7" ht="13.5" customHeight="1" thickBot="1">
      <c r="B18" s="19" t="s">
        <v>87</v>
      </c>
      <c r="C18" s="19"/>
      <c r="E18" s="17" t="s">
        <v>83</v>
      </c>
      <c r="F18" s="18" t="s">
        <v>84</v>
      </c>
      <c r="G18" s="13" t="s">
        <v>3</v>
      </c>
    </row>
    <row r="19" spans="2:7" ht="15.75" thickBot="1">
      <c r="B19" s="19" t="s">
        <v>88</v>
      </c>
      <c r="C19" s="19"/>
      <c r="E19" s="42">
        <v>0</v>
      </c>
      <c r="F19" s="42">
        <v>0</v>
      </c>
      <c r="G19" s="37">
        <f>SUM(E19:F19)</f>
        <v>0</v>
      </c>
    </row>
    <row r="20" spans="2:7" ht="9.75" customHeight="1" thickBot="1"/>
    <row r="21" spans="2:7" ht="14.25" customHeight="1" thickTop="1" thickBot="1">
      <c r="B21" s="131" t="s">
        <v>80</v>
      </c>
      <c r="C21" s="132"/>
      <c r="D21" s="132"/>
      <c r="E21" s="133"/>
      <c r="F21" s="10">
        <v>35</v>
      </c>
    </row>
    <row r="22" spans="2:7" ht="14.25" customHeight="1" thickTop="1" thickBot="1">
      <c r="B22" s="128" t="s">
        <v>81</v>
      </c>
      <c r="C22" s="129"/>
      <c r="D22" s="129"/>
      <c r="E22" s="130"/>
      <c r="F22" s="16">
        <v>4</v>
      </c>
    </row>
    <row r="23" spans="2:7" ht="9" customHeight="1" thickBot="1"/>
    <row r="24" spans="2:7" ht="17.25" customHeight="1" thickBot="1">
      <c r="B24" s="7"/>
      <c r="C24" s="8"/>
      <c r="D24" s="8"/>
      <c r="E24" s="9"/>
    </row>
    <row r="25" spans="2:7" ht="15.75" thickBot="1">
      <c r="B25" s="99" t="s">
        <v>10</v>
      </c>
      <c r="C25" s="100"/>
      <c r="D25" s="100"/>
      <c r="E25" s="101"/>
    </row>
    <row r="26" spans="2:7" ht="23.25" customHeight="1" thickBot="1">
      <c r="B26" s="122" t="s">
        <v>11</v>
      </c>
      <c r="C26" s="123"/>
      <c r="D26" s="123"/>
      <c r="E26" s="124"/>
    </row>
    <row r="27" spans="2:7" ht="15.75" thickBot="1">
      <c r="B27" s="125" t="s">
        <v>12</v>
      </c>
      <c r="C27" s="126"/>
      <c r="D27" s="127"/>
      <c r="E27" s="26">
        <v>4</v>
      </c>
    </row>
    <row r="28" spans="2:7" ht="15.75" thickBot="1">
      <c r="B28" s="140" t="s">
        <v>13</v>
      </c>
      <c r="C28" s="141"/>
      <c r="D28" s="142"/>
      <c r="E28" s="27">
        <v>7</v>
      </c>
    </row>
    <row r="29" spans="2:7" ht="15.75" thickBot="1">
      <c r="B29" s="140" t="s">
        <v>14</v>
      </c>
      <c r="C29" s="141"/>
      <c r="D29" s="142"/>
      <c r="E29" s="27">
        <v>0</v>
      </c>
    </row>
    <row r="30" spans="2:7" ht="15.75" thickBot="1">
      <c r="B30" s="105" t="s">
        <v>15</v>
      </c>
      <c r="C30" s="106"/>
      <c r="D30" s="107"/>
      <c r="E30" s="27">
        <v>28</v>
      </c>
    </row>
    <row r="31" spans="2:7" ht="15.75" thickBot="1">
      <c r="B31" s="143" t="s">
        <v>16</v>
      </c>
      <c r="C31" s="144"/>
      <c r="D31" s="145"/>
      <c r="E31" s="25">
        <f>SUM(E27:E30)</f>
        <v>39</v>
      </c>
    </row>
    <row r="32" spans="2:7" ht="15.75" thickBot="1">
      <c r="B32" s="146" t="s">
        <v>17</v>
      </c>
      <c r="C32" s="147"/>
      <c r="D32" s="147"/>
      <c r="E32" s="148"/>
    </row>
    <row r="33" spans="2:5" ht="15.75" thickBot="1">
      <c r="B33" s="134" t="s">
        <v>18</v>
      </c>
      <c r="C33" s="135"/>
      <c r="D33" s="136"/>
      <c r="E33" s="32">
        <v>0</v>
      </c>
    </row>
    <row r="34" spans="2:5" ht="15.75" thickBot="1">
      <c r="B34" s="137" t="s">
        <v>19</v>
      </c>
      <c r="C34" s="138"/>
      <c r="D34" s="139"/>
      <c r="E34" s="33">
        <f>(E31-E33)</f>
        <v>39</v>
      </c>
    </row>
    <row r="35" spans="2:5" ht="9.75" customHeight="1" thickBot="1"/>
    <row r="36" spans="2:5" ht="15.75" thickBot="1">
      <c r="B36" s="99" t="s">
        <v>20</v>
      </c>
      <c r="C36" s="100"/>
      <c r="D36" s="100"/>
      <c r="E36" s="101"/>
    </row>
    <row r="37" spans="2:5" ht="15.75" thickBot="1">
      <c r="B37" s="102" t="s">
        <v>21</v>
      </c>
      <c r="C37" s="103"/>
      <c r="D37" s="103"/>
      <c r="E37" s="104"/>
    </row>
    <row r="38" spans="2:5" ht="15.75" thickBot="1">
      <c r="B38" s="114" t="s">
        <v>22</v>
      </c>
      <c r="C38" s="115"/>
      <c r="D38" s="116"/>
      <c r="E38" s="28">
        <v>11</v>
      </c>
    </row>
    <row r="39" spans="2:5" ht="15.75" thickBot="1">
      <c r="B39" s="119" t="s">
        <v>23</v>
      </c>
      <c r="C39" s="120"/>
      <c r="D39" s="120"/>
      <c r="E39" s="121"/>
    </row>
    <row r="40" spans="2:5" ht="15.75" customHeight="1" thickBot="1">
      <c r="B40" s="111" t="s">
        <v>24</v>
      </c>
      <c r="C40" s="112"/>
      <c r="D40" s="113"/>
      <c r="E40" s="29">
        <v>0</v>
      </c>
    </row>
    <row r="41" spans="2:5" ht="15.75" thickBot="1">
      <c r="B41" s="108" t="s">
        <v>25</v>
      </c>
      <c r="C41" s="109"/>
      <c r="D41" s="110"/>
      <c r="E41" s="30">
        <v>0</v>
      </c>
    </row>
    <row r="42" spans="2:5" ht="15.75" thickBot="1">
      <c r="B42" s="105" t="s">
        <v>26</v>
      </c>
      <c r="C42" s="106"/>
      <c r="D42" s="107"/>
      <c r="E42" s="31">
        <v>3</v>
      </c>
    </row>
    <row r="43" spans="2:5" ht="15.75" thickBot="1">
      <c r="B43" s="102"/>
      <c r="C43" s="103"/>
      <c r="D43" s="103"/>
      <c r="E43" s="104"/>
    </row>
    <row r="44" spans="2:5" ht="13.5" customHeight="1" thickBot="1">
      <c r="B44" s="111" t="s">
        <v>27</v>
      </c>
      <c r="C44" s="112"/>
      <c r="D44" s="113"/>
      <c r="E44" s="29">
        <v>3</v>
      </c>
    </row>
    <row r="45" spans="2:5" ht="12.75" customHeight="1" thickBot="1">
      <c r="B45" s="108" t="s">
        <v>28</v>
      </c>
      <c r="C45" s="109"/>
      <c r="D45" s="110"/>
      <c r="E45" s="30">
        <v>0</v>
      </c>
    </row>
    <row r="46" spans="2:5" ht="14.25" customHeight="1" thickBot="1">
      <c r="B46" s="108" t="s">
        <v>29</v>
      </c>
      <c r="C46" s="109"/>
      <c r="D46" s="110"/>
      <c r="E46" s="30">
        <v>16</v>
      </c>
    </row>
    <row r="47" spans="2:5" ht="14.25" customHeight="1" thickBot="1">
      <c r="B47" s="108" t="s">
        <v>30</v>
      </c>
      <c r="C47" s="109"/>
      <c r="D47" s="110"/>
      <c r="E47" s="30">
        <v>0</v>
      </c>
    </row>
    <row r="48" spans="2:5" ht="12" customHeight="1" thickBot="1">
      <c r="B48" s="105" t="s">
        <v>31</v>
      </c>
      <c r="C48" s="106"/>
      <c r="D48" s="107"/>
      <c r="E48" s="30">
        <v>0</v>
      </c>
    </row>
    <row r="49" spans="2:5" ht="15.75" thickBot="1">
      <c r="B49" s="84" t="s">
        <v>32</v>
      </c>
      <c r="C49" s="85"/>
      <c r="D49" s="86"/>
      <c r="E49" s="34">
        <f>SUM(E38,E40:E42,E44:E48)</f>
        <v>33</v>
      </c>
    </row>
    <row r="50" spans="2:5" ht="6" customHeight="1" thickBot="1"/>
    <row r="51" spans="2:5" ht="15.75" thickBot="1">
      <c r="B51" s="99" t="s">
        <v>33</v>
      </c>
      <c r="C51" s="100"/>
      <c r="D51" s="100"/>
      <c r="E51" s="101"/>
    </row>
    <row r="52" spans="2:5" ht="15.75" thickBot="1">
      <c r="B52" s="81" t="s">
        <v>34</v>
      </c>
      <c r="C52" s="82"/>
      <c r="D52" s="82"/>
      <c r="E52" s="83"/>
    </row>
    <row r="53" spans="2:5" ht="15.75" thickBot="1">
      <c r="B53" s="78" t="s">
        <v>35</v>
      </c>
      <c r="C53" s="79"/>
      <c r="D53" s="80"/>
      <c r="E53" s="24">
        <v>1</v>
      </c>
    </row>
    <row r="54" spans="2:5" ht="15.75" thickBot="1">
      <c r="B54" s="96" t="s">
        <v>36</v>
      </c>
      <c r="C54" s="97"/>
      <c r="D54" s="98"/>
      <c r="E54" s="23">
        <v>38</v>
      </c>
    </row>
    <row r="55" spans="2:5" ht="15.75" thickBot="1">
      <c r="B55" s="81" t="s">
        <v>37</v>
      </c>
      <c r="C55" s="82"/>
      <c r="D55" s="82"/>
      <c r="E55" s="83"/>
    </row>
    <row r="56" spans="2:5" ht="15.75" thickBot="1">
      <c r="B56" s="78" t="s">
        <v>38</v>
      </c>
      <c r="C56" s="79"/>
      <c r="D56" s="80"/>
      <c r="E56" s="24">
        <v>0</v>
      </c>
    </row>
    <row r="57" spans="2:5" ht="15.75" thickBot="1">
      <c r="B57" s="96" t="s">
        <v>39</v>
      </c>
      <c r="C57" s="97"/>
      <c r="D57" s="98"/>
      <c r="E57" s="2">
        <v>0</v>
      </c>
    </row>
    <row r="58" spans="2:5" ht="15.75" thickBot="1">
      <c r="B58" s="84" t="s">
        <v>32</v>
      </c>
      <c r="C58" s="85"/>
      <c r="D58" s="86"/>
      <c r="E58" s="4">
        <f>SUM(E53:E54,E56:E57)</f>
        <v>39</v>
      </c>
    </row>
    <row r="59" spans="2:5" ht="6.75" customHeight="1" thickBot="1"/>
    <row r="60" spans="2:5" ht="15.75" thickBot="1">
      <c r="B60" s="99" t="s">
        <v>40</v>
      </c>
      <c r="C60" s="100"/>
      <c r="D60" s="100"/>
      <c r="E60" s="101"/>
    </row>
    <row r="61" spans="2:5" ht="15.75" thickBot="1">
      <c r="B61" s="93" t="s">
        <v>41</v>
      </c>
      <c r="C61" s="94"/>
      <c r="D61" s="95"/>
      <c r="E61" s="2">
        <v>2</v>
      </c>
    </row>
    <row r="62" spans="2:5" ht="15.75" thickBot="1">
      <c r="B62" s="90" t="s">
        <v>42</v>
      </c>
      <c r="C62" s="91"/>
      <c r="D62" s="92"/>
      <c r="E62" s="2">
        <v>37</v>
      </c>
    </row>
    <row r="63" spans="2:5" ht="15.75" thickBot="1">
      <c r="B63" s="90" t="s">
        <v>43</v>
      </c>
      <c r="C63" s="91"/>
      <c r="D63" s="92"/>
      <c r="E63" s="2">
        <v>0</v>
      </c>
    </row>
    <row r="64" spans="2:5" ht="15.75" thickBot="1">
      <c r="B64" s="90" t="s">
        <v>44</v>
      </c>
      <c r="C64" s="91"/>
      <c r="D64" s="92"/>
      <c r="E64" s="2">
        <v>0</v>
      </c>
    </row>
    <row r="65" spans="2:5" ht="15" customHeight="1" thickBot="1">
      <c r="B65" s="87" t="s">
        <v>45</v>
      </c>
      <c r="C65" s="88"/>
      <c r="D65" s="89"/>
      <c r="E65" s="2">
        <v>0</v>
      </c>
    </row>
    <row r="66" spans="2:5" ht="15.75" customHeight="1" thickBot="1">
      <c r="B66" s="84" t="s">
        <v>32</v>
      </c>
      <c r="C66" s="85"/>
      <c r="D66" s="86"/>
      <c r="E66" s="4">
        <f>SUM(E61:E65)</f>
        <v>39</v>
      </c>
    </row>
    <row r="68" spans="2:5">
      <c r="B68" s="50" t="s">
        <v>92</v>
      </c>
    </row>
    <row r="96" ht="15.75" customHeight="1"/>
  </sheetData>
  <mergeCells count="47">
    <mergeCell ref="E17:F17"/>
    <mergeCell ref="B39:E39"/>
    <mergeCell ref="B26:E26"/>
    <mergeCell ref="B51:E51"/>
    <mergeCell ref="B36:E36"/>
    <mergeCell ref="B27:D27"/>
    <mergeCell ref="B25:E25"/>
    <mergeCell ref="B22:E22"/>
    <mergeCell ref="B21:E21"/>
    <mergeCell ref="B33:D33"/>
    <mergeCell ref="B34:D34"/>
    <mergeCell ref="B28:D28"/>
    <mergeCell ref="B29:D29"/>
    <mergeCell ref="B30:D30"/>
    <mergeCell ref="B31:D31"/>
    <mergeCell ref="B32:E32"/>
    <mergeCell ref="B37:E37"/>
    <mergeCell ref="B49:D49"/>
    <mergeCell ref="B48:D48"/>
    <mergeCell ref="B47:D47"/>
    <mergeCell ref="B46:D46"/>
    <mergeCell ref="B45:D45"/>
    <mergeCell ref="B44:D44"/>
    <mergeCell ref="B43:E43"/>
    <mergeCell ref="B42:D42"/>
    <mergeCell ref="B41:D41"/>
    <mergeCell ref="B40:D40"/>
    <mergeCell ref="B38:D38"/>
    <mergeCell ref="B53:D53"/>
    <mergeCell ref="B52:E52"/>
    <mergeCell ref="B66:D66"/>
    <mergeCell ref="B65:D65"/>
    <mergeCell ref="B64:D64"/>
    <mergeCell ref="B63:D63"/>
    <mergeCell ref="B62:D62"/>
    <mergeCell ref="B61:D61"/>
    <mergeCell ref="B58:D58"/>
    <mergeCell ref="B57:D57"/>
    <mergeCell ref="B56:D56"/>
    <mergeCell ref="B55:E55"/>
    <mergeCell ref="B54:D54"/>
    <mergeCell ref="B60:E60"/>
    <mergeCell ref="A2:B5"/>
    <mergeCell ref="C7:F7"/>
    <mergeCell ref="C2:F4"/>
    <mergeCell ref="C5:F5"/>
    <mergeCell ref="B12:F12"/>
  </mergeCells>
  <hyperlinks>
    <hyperlink ref="B68" r:id="rId1"/>
  </hyperlinks>
  <pageMargins left="0.7" right="0.7" top="0.75" bottom="0.75" header="0.3" footer="0.3"/>
  <pageSetup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0"/>
  <sheetViews>
    <sheetView zoomScale="85" zoomScaleNormal="85" workbookViewId="0">
      <selection activeCell="P18" sqref="P18"/>
    </sheetView>
  </sheetViews>
  <sheetFormatPr baseColWidth="10" defaultRowHeight="15"/>
  <cols>
    <col min="1" max="1" width="33.5703125" customWidth="1"/>
    <col min="2" max="2" width="4.5703125" customWidth="1"/>
    <col min="3" max="3" width="4.140625" customWidth="1"/>
  </cols>
  <sheetData>
    <row r="1" spans="1:2" ht="15.75" thickBot="1"/>
    <row r="2" spans="1:2" ht="15.75" thickBot="1">
      <c r="A2" s="151" t="s">
        <v>93</v>
      </c>
      <c r="B2" s="152"/>
    </row>
    <row r="3" spans="1:2" ht="15.75" thickBot="1">
      <c r="A3" s="45" t="s">
        <v>46</v>
      </c>
      <c r="B3" s="51">
        <v>0</v>
      </c>
    </row>
    <row r="4" spans="1:2" ht="15.75" thickBot="1">
      <c r="A4" s="46" t="s">
        <v>47</v>
      </c>
      <c r="B4" s="52">
        <v>1</v>
      </c>
    </row>
    <row r="5" spans="1:2" ht="15.75" thickBot="1">
      <c r="A5" s="47" t="s">
        <v>48</v>
      </c>
      <c r="B5" s="52">
        <v>0</v>
      </c>
    </row>
    <row r="6" spans="1:2" ht="15.75" thickBot="1">
      <c r="A6" s="46" t="s">
        <v>49</v>
      </c>
      <c r="B6" s="52">
        <v>1</v>
      </c>
    </row>
    <row r="7" spans="1:2" ht="15.75" thickBot="1">
      <c r="A7" s="45" t="s">
        <v>50</v>
      </c>
      <c r="B7" s="52">
        <v>1</v>
      </c>
    </row>
    <row r="8" spans="1:2" ht="15.75" thickBot="1">
      <c r="A8" s="46" t="s">
        <v>51</v>
      </c>
      <c r="B8" s="53">
        <v>9</v>
      </c>
    </row>
    <row r="9" spans="1:2" ht="15.75" thickBot="1">
      <c r="A9" s="47" t="s">
        <v>52</v>
      </c>
      <c r="B9" s="52">
        <v>4</v>
      </c>
    </row>
    <row r="10" spans="1:2" ht="15.75" thickBot="1">
      <c r="A10" s="46" t="s">
        <v>53</v>
      </c>
      <c r="B10" s="52">
        <v>0</v>
      </c>
    </row>
    <row r="11" spans="1:2" ht="15.75" thickBot="1">
      <c r="A11" s="45" t="s">
        <v>54</v>
      </c>
      <c r="B11" s="52">
        <v>1</v>
      </c>
    </row>
    <row r="12" spans="1:2" ht="15.75" thickBot="1">
      <c r="A12" s="46" t="s">
        <v>55</v>
      </c>
      <c r="B12" s="52">
        <v>0</v>
      </c>
    </row>
    <row r="13" spans="1:2" ht="15.75" thickBot="1">
      <c r="A13" s="47" t="s">
        <v>56</v>
      </c>
      <c r="B13" s="52">
        <v>0</v>
      </c>
    </row>
    <row r="14" spans="1:2" ht="15.75" thickBot="1">
      <c r="A14" s="46" t="s">
        <v>57</v>
      </c>
      <c r="B14" s="52">
        <v>0</v>
      </c>
    </row>
    <row r="15" spans="1:2" ht="15.75" thickBot="1">
      <c r="A15" s="45" t="s">
        <v>58</v>
      </c>
      <c r="B15" s="52">
        <v>0</v>
      </c>
    </row>
    <row r="16" spans="1:2" ht="15.75" thickBot="1">
      <c r="A16" s="46" t="s">
        <v>59</v>
      </c>
      <c r="B16" s="52">
        <v>0</v>
      </c>
    </row>
    <row r="17" spans="1:2" ht="15.75" thickBot="1">
      <c r="A17" s="47" t="s">
        <v>60</v>
      </c>
      <c r="B17" s="52">
        <v>1</v>
      </c>
    </row>
    <row r="18" spans="1:2" ht="15.75" thickBot="1">
      <c r="A18" s="46" t="s">
        <v>61</v>
      </c>
      <c r="B18" s="52">
        <v>0</v>
      </c>
    </row>
    <row r="19" spans="1:2" ht="15.75" thickBot="1">
      <c r="A19" s="45" t="s">
        <v>62</v>
      </c>
      <c r="B19" s="52">
        <v>0</v>
      </c>
    </row>
    <row r="20" spans="1:2" ht="15.75" thickBot="1">
      <c r="A20" s="46" t="s">
        <v>63</v>
      </c>
      <c r="B20" s="52">
        <v>3</v>
      </c>
    </row>
    <row r="21" spans="1:2" ht="15.75" thickBot="1">
      <c r="A21" s="47" t="s">
        <v>64</v>
      </c>
      <c r="B21" s="52">
        <v>0</v>
      </c>
    </row>
    <row r="22" spans="1:2" ht="15.75" thickBot="1">
      <c r="A22" s="46" t="s">
        <v>65</v>
      </c>
      <c r="B22" s="52">
        <v>0</v>
      </c>
    </row>
    <row r="23" spans="1:2" ht="15.75" thickBot="1">
      <c r="A23" s="45" t="s">
        <v>66</v>
      </c>
      <c r="B23" s="52">
        <v>0</v>
      </c>
    </row>
    <row r="24" spans="1:2" ht="15.75" thickBot="1">
      <c r="A24" s="46" t="s">
        <v>67</v>
      </c>
      <c r="B24" s="52">
        <v>2</v>
      </c>
    </row>
    <row r="25" spans="1:2" ht="15.75" thickBot="1">
      <c r="A25" s="47" t="s">
        <v>68</v>
      </c>
      <c r="B25" s="52">
        <v>3</v>
      </c>
    </row>
    <row r="26" spans="1:2" ht="15.75" thickBot="1">
      <c r="A26" s="46" t="s">
        <v>69</v>
      </c>
      <c r="B26" s="53">
        <v>11</v>
      </c>
    </row>
    <row r="27" spans="1:2" ht="15.75" thickBot="1">
      <c r="A27" s="45" t="s">
        <v>70</v>
      </c>
      <c r="B27" s="52">
        <v>0</v>
      </c>
    </row>
    <row r="28" spans="1:2" ht="15.75" thickBot="1">
      <c r="A28" s="46" t="s">
        <v>71</v>
      </c>
      <c r="B28" s="52">
        <v>0</v>
      </c>
    </row>
    <row r="29" spans="1:2" ht="15.75" thickBot="1">
      <c r="A29" s="47" t="s">
        <v>72</v>
      </c>
      <c r="B29" s="52">
        <v>2</v>
      </c>
    </row>
    <row r="30" spans="1:2" ht="15.75" thickBot="1">
      <c r="A30" s="46" t="s">
        <v>73</v>
      </c>
      <c r="B30" s="52">
        <v>3</v>
      </c>
    </row>
    <row r="31" spans="1:2" ht="15.75" thickBot="1">
      <c r="A31" s="45" t="s">
        <v>74</v>
      </c>
      <c r="B31" s="52">
        <v>0</v>
      </c>
    </row>
    <row r="32" spans="1:2" ht="15.75" thickBot="1">
      <c r="A32" s="48" t="s">
        <v>76</v>
      </c>
      <c r="B32" s="52">
        <v>0</v>
      </c>
    </row>
    <row r="33" spans="1:14" ht="15.75" thickBot="1">
      <c r="A33" s="49" t="s">
        <v>90</v>
      </c>
      <c r="B33" s="52">
        <v>0</v>
      </c>
    </row>
    <row r="34" spans="1:14" ht="15.75" thickBot="1">
      <c r="A34" s="46" t="s">
        <v>77</v>
      </c>
      <c r="B34" s="52">
        <v>0</v>
      </c>
    </row>
    <row r="35" spans="1:14" ht="15.75" thickBot="1">
      <c r="A35" s="47" t="s">
        <v>91</v>
      </c>
      <c r="B35" s="52">
        <v>0</v>
      </c>
    </row>
    <row r="36" spans="1:14" ht="15.75" thickBot="1">
      <c r="A36" s="149" t="s">
        <v>75</v>
      </c>
      <c r="B36" s="150"/>
      <c r="C36" s="5">
        <f>(GENERAL!F9)</f>
        <v>39</v>
      </c>
    </row>
    <row r="38" spans="1:14">
      <c r="A38" s="153" t="s">
        <v>78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</row>
    <row r="39" spans="1:14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</row>
    <row r="40" spans="1:14">
      <c r="A40" s="153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</row>
  </sheetData>
  <mergeCells count="3">
    <mergeCell ref="A36:B36"/>
    <mergeCell ref="A2:B2"/>
    <mergeCell ref="A38:N40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Transparencia</cp:lastModifiedBy>
  <dcterms:created xsi:type="dcterms:W3CDTF">2016-07-14T16:59:51Z</dcterms:created>
  <dcterms:modified xsi:type="dcterms:W3CDTF">2020-04-01T16:46:57Z</dcterms:modified>
</cp:coreProperties>
</file>