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GENERAL" sheetId="2" r:id="rId1"/>
    <sheet name="POR DEPARTAMENTO" sheetId="3" r:id="rId2"/>
  </sheets>
  <calcPr calcId="124519"/>
</workbook>
</file>

<file path=xl/calcChain.xml><?xml version="1.0" encoding="utf-8"?>
<calcChain xmlns="http://schemas.openxmlformats.org/spreadsheetml/2006/main">
  <c r="P10" i="3"/>
  <c r="F14" i="2"/>
  <c r="G19"/>
  <c r="F9"/>
  <c r="E10" s="1"/>
  <c r="C36" i="3" l="1"/>
  <c r="C10" i="2"/>
  <c r="D10"/>
  <c r="F10" l="1"/>
  <c r="E49" l="1"/>
  <c r="E66"/>
  <c r="E58"/>
  <c r="E31"/>
  <c r="E34" s="1"/>
  <c r="C15"/>
  <c r="D15"/>
  <c r="E15"/>
  <c r="B15"/>
  <c r="F15"/>
</calcChain>
</file>

<file path=xl/sharedStrings.xml><?xml version="1.0" encoding="utf-8"?>
<sst xmlns="http://schemas.openxmlformats.org/spreadsheetml/2006/main" count="99" uniqueCount="95">
  <si>
    <t>SOLICITUDES POR TIPO</t>
  </si>
  <si>
    <t>INFOMEX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</si>
  <si>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</si>
  <si>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</si>
  <si>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</si>
  <si>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</si>
  <si>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</si>
  <si>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</si>
  <si>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</si>
  <si>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</si>
  <si>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</si>
  <si>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</si>
  <si>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</si>
  <si>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</si>
  <si>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</si>
  <si>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</si>
  <si>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</si>
  <si>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</si>
  <si>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</si>
  <si>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</si>
  <si>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</si>
  <si>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</si>
  <si>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</si>
  <si>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</si>
  <si>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</si>
  <si>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</si>
  <si>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</si>
  <si>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</si>
  <si>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</si>
  <si>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</si>
  <si>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</si>
  <si>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</si>
  <si>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</si>
  <si>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</si>
  <si>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</si>
  <si>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</si>
  <si>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</si>
  <si>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</si>
  <si>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</si>
  <si>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</si>
  <si>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</si>
  <si>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</si>
  <si>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</si>
  <si>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</si>
  <si>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</si>
  <si>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</si>
  <si>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</si>
  <si>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</si>
  <si>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</si>
  <si>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</si>
  <si>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</si>
  <si>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</si>
  <si>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</si>
  <si>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</si>
  <si>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</si>
  <si>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</si>
  <si>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</si>
  <si>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</si>
  <si>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</si>
  <si>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</si>
  <si>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</si>
  <si>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</si>
  <si>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</si>
  <si>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</si>
  <si>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</si>
  <si>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</si>
  <si>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</si>
  <si>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</si>
  <si>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</si>
  <si>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</si>
  <si>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</si>
  <si>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</si>
  <si>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</si>
  <si>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</si>
  <si>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</si>
  <si>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TOTAL DE SOLICITUDES:</t>
  </si>
  <si>
    <t>INCLUSIÓN</t>
  </si>
  <si>
    <t>REGIDORES</t>
  </si>
  <si>
    <t>FISICAS</t>
  </si>
  <si>
    <t>RESUELTAS AL CIERRE DEL MES QUE SE INFORMA</t>
  </si>
  <si>
    <t>EN ACTIVO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</si>
  <si>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</si>
  <si>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</si>
  <si>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</si>
  <si>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</si>
  <si>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</si>
  <si>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</si>
  <si>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</si>
  <si>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</si>
  <si>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DERIVACIONES POR INCOMPETENCIA</t>
  </si>
  <si>
    <t>PARTICIPACIÓN CIUDADANA</t>
  </si>
  <si>
    <t>Descargar</t>
  </si>
  <si>
    <r>
      <t xml:space="preserve">ESTADÍSTICA DE SOLICITUDES DE ACCESO A LA INFORMACIÓN </t>
    </r>
    <r>
      <rPr>
        <b/>
        <u/>
        <sz val="9"/>
        <color theme="0"/>
        <rFont val="Calibri"/>
        <family val="2"/>
        <scheme val="minor"/>
      </rPr>
      <t>JUNIO 2020</t>
    </r>
    <r>
      <rPr>
        <b/>
        <sz val="9"/>
        <color theme="0"/>
        <rFont val="Calibri"/>
        <family val="2"/>
        <scheme val="minor"/>
      </rPr>
      <t xml:space="preserve"> ADMINISTRACIÓN 2018 - 2021</t>
    </r>
  </si>
  <si>
    <t>JUNIO_2020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</si>
  <si>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 en razón al tipo de información solicitada.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</si>
</sst>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9"/>
      <color theme="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5" fillId="0" borderId="0" xfId="0" applyFont="1"/>
    <xf numFmtId="0" fontId="7" fillId="27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28" borderId="29" xfId="0" applyFont="1" applyFill="1" applyBorder="1" applyAlignment="1">
      <alignment horizontal="right" vertical="center" wrapText="1"/>
    </xf>
    <xf numFmtId="0" fontId="27" fillId="0" borderId="29" xfId="0" applyFont="1" applyBorder="1" applyAlignment="1">
      <alignment horizontal="right" vertical="center" wrapText="1"/>
    </xf>
    <xf numFmtId="0" fontId="26" fillId="29" borderId="29" xfId="0" applyFont="1" applyFill="1" applyBorder="1" applyAlignment="1">
      <alignment horizontal="right" vertical="center" wrapText="1"/>
    </xf>
    <xf numFmtId="0" fontId="27" fillId="30" borderId="29" xfId="0" applyFont="1" applyFill="1" applyBorder="1" applyAlignment="1">
      <alignment horizontal="right" vertical="center" wrapText="1"/>
    </xf>
    <xf numFmtId="0" fontId="26" fillId="29" borderId="29" xfId="0" applyFont="1" applyFill="1" applyBorder="1" applyAlignment="1">
      <alignment horizontal="right" vertical="center"/>
    </xf>
    <xf numFmtId="0" fontId="29" fillId="0" borderId="0" xfId="18" applyAlignment="1" applyProtection="1">
      <alignment horizontal="center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6" fillId="26" borderId="7" xfId="0" applyFont="1" applyFill="1" applyBorder="1" applyAlignment="1">
      <alignment horizontal="center" vertical="center" wrapText="1"/>
    </xf>
    <xf numFmtId="0" fontId="16" fillId="26" borderId="9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8" fillId="18" borderId="7" xfId="0" applyFont="1" applyFill="1" applyBorder="1" applyAlignment="1">
      <alignment horizontal="center" wrapText="1"/>
    </xf>
    <xf numFmtId="0" fontId="18" fillId="18" borderId="8" xfId="0" applyFont="1" applyFill="1" applyBorder="1" applyAlignment="1">
      <alignment horizontal="center" wrapText="1"/>
    </xf>
    <xf numFmtId="0" fontId="18" fillId="18" borderId="9" xfId="0" applyFont="1" applyFill="1" applyBorder="1" applyAlignment="1">
      <alignment horizontal="center" wrapText="1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12" fillId="14" borderId="14" xfId="0" applyFont="1" applyFill="1" applyBorder="1" applyAlignment="1">
      <alignment horizontal="left"/>
    </xf>
    <xf numFmtId="0" fontId="12" fillId="14" borderId="12" xfId="0" applyFont="1" applyFill="1" applyBorder="1" applyAlignment="1">
      <alignment horizontal="left"/>
    </xf>
    <xf numFmtId="0" fontId="12" fillId="14" borderId="17" xfId="0" applyFont="1" applyFill="1" applyBorder="1" applyAlignment="1">
      <alignment horizontal="left"/>
    </xf>
    <xf numFmtId="0" fontId="12" fillId="14" borderId="18" xfId="0" applyFont="1" applyFill="1" applyBorder="1" applyAlignment="1">
      <alignment horizontal="left"/>
    </xf>
    <xf numFmtId="0" fontId="12" fillId="14" borderId="19" xfId="0" applyFont="1" applyFill="1" applyBorder="1" applyAlignment="1">
      <alignment horizontal="left"/>
    </xf>
    <xf numFmtId="0" fontId="12" fillId="14" borderId="20" xfId="0" applyFont="1" applyFill="1" applyBorder="1" applyAlignment="1">
      <alignment horizontal="left"/>
    </xf>
    <xf numFmtId="0" fontId="12" fillId="14" borderId="21" xfId="0" applyFont="1" applyFill="1" applyBorder="1" applyAlignment="1">
      <alignment horizontal="left"/>
    </xf>
    <xf numFmtId="0" fontId="12" fillId="14" borderId="22" xfId="0" applyFont="1" applyFill="1" applyBorder="1" applyAlignment="1">
      <alignment horizontal="left"/>
    </xf>
    <xf numFmtId="0" fontId="12" fillId="14" borderId="2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20" borderId="7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left" vertical="center" wrapText="1"/>
    </xf>
    <xf numFmtId="0" fontId="16" fillId="31" borderId="7" xfId="0" applyFont="1" applyFill="1" applyBorder="1" applyAlignment="1">
      <alignment horizontal="center" vertical="center" wrapText="1"/>
    </xf>
    <xf numFmtId="0" fontId="16" fillId="31" borderId="8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3" fillId="31" borderId="1" xfId="0" applyFont="1" applyFill="1" applyBorder="1" applyAlignment="1">
      <alignment horizontal="center"/>
    </xf>
    <xf numFmtId="0" fontId="3" fillId="31" borderId="3" xfId="0" applyFont="1" applyFill="1" applyBorder="1" applyAlignment="1">
      <alignment horizontal="center"/>
    </xf>
    <xf numFmtId="0" fontId="3" fillId="31" borderId="7" xfId="0" applyFont="1" applyFill="1" applyBorder="1" applyAlignment="1">
      <alignment horizontal="right"/>
    </xf>
    <xf numFmtId="0" fontId="3" fillId="31" borderId="9" xfId="0" applyFont="1" applyFill="1" applyBorder="1" applyAlignment="1">
      <alignment horizontal="right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B00000"/>
      <color rgb="FF942EFA"/>
      <color rgb="FFF73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plotArea>
      <c:layout>
        <c:manualLayout>
          <c:layoutTarget val="inner"/>
          <c:xMode val="edge"/>
          <c:yMode val="edge"/>
          <c:x val="0.2734212598425198"/>
          <c:y val="6.4814814814815214E-2"/>
          <c:w val="0.54780927384076994"/>
          <c:h val="0.79869969378828098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GENERAL!$C$8:$E$8</c:f>
              <c:strCache>
                <c:ptCount val="3"/>
                <c:pt idx="0">
                  <c:v>INFOMEX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GENERAL!$C$10:$E$10</c:f>
              <c:numCache>
                <c:formatCode>0%</c:formatCode>
                <c:ptCount val="3"/>
                <c:pt idx="0">
                  <c:v>0.23333333333333334</c:v>
                </c:pt>
                <c:pt idx="1">
                  <c:v>0.13333333333333333</c:v>
                </c:pt>
                <c:pt idx="2">
                  <c:v>0.6333333333333333</c:v>
                </c:pt>
              </c:numCache>
            </c:numRef>
          </c:val>
        </c:ser>
        <c:axId val="90550656"/>
        <c:axId val="90552192"/>
      </c:barChart>
      <c:catAx>
        <c:axId val="9055065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0552192"/>
        <c:crosses val="autoZero"/>
        <c:auto val="1"/>
        <c:lblAlgn val="ctr"/>
        <c:lblOffset val="100"/>
      </c:catAx>
      <c:valAx>
        <c:axId val="9055219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90550656"/>
        <c:crosses val="autoZero"/>
        <c:crossBetween val="between"/>
      </c:valAx>
    </c:plotArea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3"/>
          <c:order val="3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(GENERAL!$C$27:$C$31,GENERAL!$C$33:$C$34)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(GENERAL!$D$27:$D$31,GENERAL!$D$33:$D$34)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(GENERAL!$E$27:$E$31,GENERAL!$E$33:$E$34)</c:f>
              <c:numCache>
                <c:formatCode>General</c:formatCode>
                <c:ptCount val="7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19</c:v>
                </c:pt>
                <c:pt idx="4">
                  <c:v>30</c:v>
                </c:pt>
                <c:pt idx="5">
                  <c:v>0</c:v>
                </c:pt>
                <c:pt idx="6">
                  <c:v>30</c:v>
                </c:pt>
              </c:numCache>
            </c:numRef>
          </c:val>
        </c:ser>
        <c:ser>
          <c:idx val="0"/>
          <c:order val="0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(GENERAL!$C$27:$C$31,GENERAL!$C$33:$C$34)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(GENERAL!$D$27:$D$31,GENERAL!$D$33:$D$34)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cat>
            <c:strRef>
              <c:f>(GENERAL!$B$27:$B$31,GENERAL!$B$33:$B$34)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(GENERAL!$E$27:$E$31,GENERAL!$E$33:$E$34)</c:f>
              <c:numCache>
                <c:formatCode>General</c:formatCode>
                <c:ptCount val="7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19</c:v>
                </c:pt>
                <c:pt idx="4">
                  <c:v>30</c:v>
                </c:pt>
                <c:pt idx="5">
                  <c:v>0</c:v>
                </c:pt>
                <c:pt idx="6">
                  <c:v>30</c:v>
                </c:pt>
              </c:numCache>
            </c:numRef>
          </c:val>
        </c:ser>
        <c:shape val="box"/>
        <c:axId val="125723776"/>
        <c:axId val="125725312"/>
        <c:axId val="0"/>
      </c:bar3DChart>
      <c:catAx>
        <c:axId val="12572377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5725312"/>
        <c:crosses val="autoZero"/>
        <c:auto val="1"/>
        <c:lblAlgn val="ctr"/>
        <c:lblOffset val="100"/>
      </c:catAx>
      <c:valAx>
        <c:axId val="12572531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5723776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(GENERAL!$B$38,GENERAL!$B$40:$B$42,GENERAL!$B$44:$B$48)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(GENERAL!$E$38,GENERAL!$E$40:$E$42,GENERAL!$E$44:$E$48)</c:f>
              <c:numCache>
                <c:formatCode>General</c:formatCode>
                <c:ptCount val="9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</c:numCache>
            </c:numRef>
          </c:val>
        </c:ser>
        <c:gapWidth val="75"/>
        <c:gapDepth val="75"/>
        <c:shape val="cylinder"/>
        <c:axId val="126042496"/>
        <c:axId val="126027648"/>
        <c:axId val="0"/>
      </c:bar3DChart>
      <c:valAx>
        <c:axId val="126027648"/>
        <c:scaling>
          <c:orientation val="minMax"/>
        </c:scaling>
        <c:axPos val="l"/>
        <c:majorGridlines/>
        <c:minorGridlines/>
        <c:title>
          <c:layout/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6042496"/>
        <c:crosses val="autoZero"/>
        <c:crossBetween val="between"/>
      </c:valAx>
      <c:catAx>
        <c:axId val="126042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602764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642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(GENERAL!$B$53:$B$54,GENERAL!$B$56:$B$57)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(GENERAL!$E$53:$E$54,GENERAL!$E$56:$E$57)</c:f>
              <c:numCache>
                <c:formatCode>General</c:formatCode>
                <c:ptCount val="4"/>
                <c:pt idx="0">
                  <c:v>6</c:v>
                </c:pt>
                <c:pt idx="1">
                  <c:v>24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26080512"/>
        <c:axId val="126078976"/>
        <c:axId val="0"/>
      </c:bar3DChart>
      <c:valAx>
        <c:axId val="12607897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6080512"/>
        <c:crosses val="autoZero"/>
        <c:crossBetween val="between"/>
      </c:valAx>
      <c:catAx>
        <c:axId val="1260805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607897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GENERAL!$B$61:$B$65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GENERAL!$E$61:$E$65</c:f>
              <c:numCache>
                <c:formatCode>General</c:formatCode>
                <c:ptCount val="5"/>
                <c:pt idx="0">
                  <c:v>4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26145664"/>
        <c:axId val="126147200"/>
        <c:axId val="0"/>
      </c:bar3DChart>
      <c:catAx>
        <c:axId val="126145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47200"/>
        <c:crosses val="autoZero"/>
        <c:auto val="1"/>
        <c:lblAlgn val="ctr"/>
        <c:lblOffset val="100"/>
      </c:catAx>
      <c:valAx>
        <c:axId val="126147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383"/>
          <c:y val="3.2217116519916315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5898E-6"/>
                  <c:y val="-0.2900798595083487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13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792E-3"/>
                  <c:y val="-0.48858847836226893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GENERAL!$B$13:$E$13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GENERAL!$B$15:$E$15</c:f>
              <c:numCache>
                <c:formatCode>0%</c:formatCode>
                <c:ptCount val="4"/>
                <c:pt idx="0">
                  <c:v>0.43333333333333335</c:v>
                </c:pt>
                <c:pt idx="1">
                  <c:v>0.2</c:v>
                </c:pt>
                <c:pt idx="2">
                  <c:v>0</c:v>
                </c:pt>
                <c:pt idx="3">
                  <c:v>0.36666666666666664</c:v>
                </c:pt>
              </c:numCache>
            </c:numRef>
          </c:val>
        </c:ser>
        <c:gapWidth val="300"/>
        <c:axId val="126433920"/>
        <c:axId val="126452096"/>
      </c:barChart>
      <c:catAx>
        <c:axId val="1264339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6452096"/>
        <c:crosses val="autoZero"/>
        <c:auto val="1"/>
        <c:lblAlgn val="ctr"/>
        <c:lblOffset val="100"/>
      </c:catAx>
      <c:valAx>
        <c:axId val="12645209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2643392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DEPARTAMENTO'!$A$3:$A$35</c:f>
              <c:strCache>
                <c:ptCount val="33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POR INCOMPETENCIA</c:v>
                </c:pt>
                <c:pt idx="31">
                  <c:v>REGIDORES</c:v>
                </c:pt>
                <c:pt idx="32">
                  <c:v>PARTICIPACIÓN CIUDADANA</c:v>
                </c:pt>
              </c:strCache>
            </c:strRef>
          </c:cat>
          <c:val>
            <c:numRef>
              <c:f>'POR DEPARTAMENTO'!$B$3:$B$35</c:f>
              <c:numCache>
                <c:formatCode>General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gapWidth val="75"/>
        <c:overlap val="40"/>
        <c:axId val="126751488"/>
        <c:axId val="126753024"/>
      </c:barChart>
      <c:catAx>
        <c:axId val="126751488"/>
        <c:scaling>
          <c:orientation val="minMax"/>
        </c:scaling>
        <c:axPos val="b"/>
        <c:numFmt formatCode="General" sourceLinked="0"/>
        <c:majorTickMark val="none"/>
        <c:tickLblPos val="nextTo"/>
        <c:crossAx val="126753024"/>
        <c:crosses val="autoZero"/>
        <c:auto val="1"/>
        <c:lblAlgn val="ctr"/>
        <c:lblOffset val="100"/>
      </c:catAx>
      <c:valAx>
        <c:axId val="12675302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6751488"/>
        <c:crosses val="autoZero"/>
        <c:crossBetween val="between"/>
      </c:valAx>
      <c:spPr>
        <a:solidFill>
          <a:schemeClr val="accent2">
            <a:lumMod val="60000"/>
            <a:lumOff val="40000"/>
          </a:schemeClr>
        </a:solidFill>
      </c:spPr>
    </c:plotArea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22</xdr:row>
      <xdr:rowOff>190500</xdr:rowOff>
    </xdr:from>
    <xdr:to>
      <xdr:col>10</xdr:col>
      <xdr:colOff>695325</xdr:colOff>
      <xdr:row>34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35</xdr:row>
      <xdr:rowOff>190500</xdr:rowOff>
    </xdr:from>
    <xdr:to>
      <xdr:col>10</xdr:col>
      <xdr:colOff>695325</xdr:colOff>
      <xdr:row>49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123825</xdr:colOff>
      <xdr:row>50</xdr:row>
      <xdr:rowOff>0</xdr:rowOff>
    </xdr:from>
    <xdr:to>
      <xdr:col>10</xdr:col>
      <xdr:colOff>704850</xdr:colOff>
      <xdr:row>58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104775</xdr:colOff>
      <xdr:row>59</xdr:row>
      <xdr:rowOff>9526</xdr:rowOff>
    </xdr:from>
    <xdr:to>
      <xdr:col>10</xdr:col>
      <xdr:colOff>685800</xdr:colOff>
      <xdr:row>65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tzatlan.gob.mx/wp-content/uploads/2020/07/6.-ESTAD%C3%8DSTICA-JUNIO-SIRES-20-SAIP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121"/>
      <c r="B2" s="122"/>
      <c r="C2" s="130" t="s">
        <v>7</v>
      </c>
      <c r="D2" s="131"/>
      <c r="E2" s="131"/>
      <c r="F2" s="132"/>
    </row>
    <row r="3" spans="1:6">
      <c r="A3" s="123"/>
      <c r="B3" s="124"/>
      <c r="C3" s="133"/>
      <c r="D3" s="134"/>
      <c r="E3" s="134"/>
      <c r="F3" s="135"/>
    </row>
    <row r="4" spans="1:6" ht="15.75" thickBot="1">
      <c r="A4" s="123"/>
      <c r="B4" s="124"/>
      <c r="C4" s="136"/>
      <c r="D4" s="137"/>
      <c r="E4" s="137"/>
      <c r="F4" s="138"/>
    </row>
    <row r="5" spans="1:6" ht="48" customHeight="1" thickBot="1">
      <c r="A5" s="125"/>
      <c r="B5" s="126"/>
      <c r="C5" s="143" t="s">
        <v>92</v>
      </c>
      <c r="D5" s="144"/>
      <c r="E5" s="144"/>
      <c r="F5" s="145"/>
    </row>
    <row r="6" spans="1:6" ht="7.5" customHeight="1" thickBot="1">
      <c r="B6" s="2"/>
    </row>
    <row r="7" spans="1:6" ht="16.5" customHeight="1" thickBot="1">
      <c r="C7" s="127" t="s">
        <v>0</v>
      </c>
      <c r="D7" s="128"/>
      <c r="E7" s="128"/>
      <c r="F7" s="129"/>
    </row>
    <row r="8" spans="1:6" ht="15.75" thickBot="1">
      <c r="C8" s="21" t="s">
        <v>1</v>
      </c>
      <c r="D8" s="19" t="s">
        <v>78</v>
      </c>
      <c r="E8" s="20" t="s">
        <v>2</v>
      </c>
      <c r="F8" s="12" t="s">
        <v>3</v>
      </c>
    </row>
    <row r="9" spans="1:6" ht="16.5" customHeight="1" thickBot="1">
      <c r="B9" s="1" t="s">
        <v>8</v>
      </c>
      <c r="C9" s="32">
        <v>7</v>
      </c>
      <c r="D9" s="33">
        <v>4</v>
      </c>
      <c r="E9" s="33">
        <v>19</v>
      </c>
      <c r="F9" s="34">
        <f>SUM(C9:E9)</f>
        <v>30</v>
      </c>
    </row>
    <row r="10" spans="1:6" ht="15.75" customHeight="1" thickBot="1">
      <c r="B10" s="1" t="s">
        <v>9</v>
      </c>
      <c r="C10" s="35">
        <f>+C9/F9</f>
        <v>0.23333333333333334</v>
      </c>
      <c r="D10" s="36">
        <f>+D9/F9</f>
        <v>0.13333333333333333</v>
      </c>
      <c r="E10" s="37">
        <f>+E9/F9</f>
        <v>0.6333333333333333</v>
      </c>
      <c r="F10" s="38">
        <f>SUM(C10:E10)</f>
        <v>1</v>
      </c>
    </row>
    <row r="11" spans="1:6" ht="6.75" customHeight="1" thickBot="1"/>
    <row r="12" spans="1:6" ht="15.75" customHeight="1" thickBot="1">
      <c r="B12" s="139" t="s">
        <v>81</v>
      </c>
      <c r="C12" s="140"/>
      <c r="D12" s="140"/>
      <c r="E12" s="140"/>
      <c r="F12" s="141"/>
    </row>
    <row r="13" spans="1:6" ht="15.75" thickBot="1">
      <c r="B13" s="10" t="s">
        <v>4</v>
      </c>
      <c r="C13" s="11" t="s">
        <v>5</v>
      </c>
      <c r="D13" s="5" t="s">
        <v>6</v>
      </c>
      <c r="E13" s="14" t="s">
        <v>85</v>
      </c>
      <c r="F13" s="13" t="s">
        <v>3</v>
      </c>
    </row>
    <row r="14" spans="1:6" ht="15.75" customHeight="1" thickBot="1">
      <c r="B14" s="39">
        <v>13</v>
      </c>
      <c r="C14" s="39">
        <v>6</v>
      </c>
      <c r="D14" s="39">
        <v>0</v>
      </c>
      <c r="E14" s="39">
        <v>11</v>
      </c>
      <c r="F14" s="34">
        <f>SUM(B14:E14)</f>
        <v>30</v>
      </c>
    </row>
    <row r="15" spans="1:6" ht="15.75" thickBot="1">
      <c r="B15" s="40">
        <f>+B14/F14</f>
        <v>0.43333333333333335</v>
      </c>
      <c r="C15" s="40">
        <f>+C14/F14</f>
        <v>0.2</v>
      </c>
      <c r="D15" s="40">
        <f>D14/F14</f>
        <v>0</v>
      </c>
      <c r="E15" s="40">
        <f>E14/F14</f>
        <v>0.36666666666666664</v>
      </c>
      <c r="F15" s="41">
        <f ca="1">SUM(B15:F15)</f>
        <v>1</v>
      </c>
    </row>
    <row r="16" spans="1:6" ht="17.25" customHeight="1" thickBot="1"/>
    <row r="17" spans="2:7" ht="16.5" customHeight="1" thickBot="1">
      <c r="B17" s="18" t="s">
        <v>88</v>
      </c>
      <c r="C17" s="18"/>
      <c r="E17" s="50" t="s">
        <v>84</v>
      </c>
      <c r="F17" s="51"/>
    </row>
    <row r="18" spans="2:7" ht="13.5" customHeight="1" thickBot="1">
      <c r="B18" s="18" t="s">
        <v>86</v>
      </c>
      <c r="C18" s="18"/>
      <c r="E18" s="16" t="s">
        <v>82</v>
      </c>
      <c r="F18" s="17" t="s">
        <v>83</v>
      </c>
      <c r="G18" s="12" t="s">
        <v>3</v>
      </c>
    </row>
    <row r="19" spans="2:7" ht="15.75" thickBot="1">
      <c r="B19" s="18" t="s">
        <v>87</v>
      </c>
      <c r="C19" s="18"/>
      <c r="E19" s="39">
        <v>0</v>
      </c>
      <c r="F19" s="39">
        <v>0</v>
      </c>
      <c r="G19" s="34">
        <f>SUM(E19:F19)</f>
        <v>0</v>
      </c>
    </row>
    <row r="20" spans="2:7" ht="9.75" customHeight="1" thickBot="1"/>
    <row r="21" spans="2:7" ht="14.25" customHeight="1" thickTop="1" thickBot="1">
      <c r="B21" s="67" t="s">
        <v>79</v>
      </c>
      <c r="C21" s="68"/>
      <c r="D21" s="68"/>
      <c r="E21" s="69"/>
      <c r="F21" s="9">
        <v>30</v>
      </c>
    </row>
    <row r="22" spans="2:7" ht="14.25" customHeight="1" thickTop="1" thickBot="1">
      <c r="B22" s="64" t="s">
        <v>80</v>
      </c>
      <c r="C22" s="65"/>
      <c r="D22" s="65"/>
      <c r="E22" s="66"/>
      <c r="F22" s="15">
        <v>0</v>
      </c>
    </row>
    <row r="23" spans="2:7" ht="9" customHeight="1" thickBot="1"/>
    <row r="24" spans="2:7" ht="17.25" customHeight="1" thickBot="1">
      <c r="B24" s="6"/>
      <c r="C24" s="7"/>
      <c r="D24" s="7"/>
      <c r="E24" s="8"/>
    </row>
    <row r="25" spans="2:7" ht="15.75" thickBot="1">
      <c r="B25" s="58" t="s">
        <v>10</v>
      </c>
      <c r="C25" s="59"/>
      <c r="D25" s="59"/>
      <c r="E25" s="60"/>
    </row>
    <row r="26" spans="2:7" ht="23.25" customHeight="1" thickBot="1">
      <c r="B26" s="55" t="s">
        <v>11</v>
      </c>
      <c r="C26" s="56"/>
      <c r="D26" s="56"/>
      <c r="E26" s="57"/>
    </row>
    <row r="27" spans="2:7" ht="15.75" thickBot="1">
      <c r="B27" s="61" t="s">
        <v>12</v>
      </c>
      <c r="C27" s="62"/>
      <c r="D27" s="63"/>
      <c r="E27" s="23">
        <v>4</v>
      </c>
    </row>
    <row r="28" spans="2:7" ht="15.75" thickBot="1">
      <c r="B28" s="76" t="s">
        <v>13</v>
      </c>
      <c r="C28" s="77"/>
      <c r="D28" s="78"/>
      <c r="E28" s="24">
        <v>7</v>
      </c>
    </row>
    <row r="29" spans="2:7" ht="15.75" thickBot="1">
      <c r="B29" s="76" t="s">
        <v>14</v>
      </c>
      <c r="C29" s="77"/>
      <c r="D29" s="78"/>
      <c r="E29" s="24">
        <v>0</v>
      </c>
    </row>
    <row r="30" spans="2:7" ht="15.75" thickBot="1">
      <c r="B30" s="79" t="s">
        <v>15</v>
      </c>
      <c r="C30" s="80"/>
      <c r="D30" s="81"/>
      <c r="E30" s="24">
        <v>19</v>
      </c>
    </row>
    <row r="31" spans="2:7" ht="15.75" thickBot="1">
      <c r="B31" s="82" t="s">
        <v>16</v>
      </c>
      <c r="C31" s="83"/>
      <c r="D31" s="84"/>
      <c r="E31" s="22">
        <f>SUM(E27:E30)</f>
        <v>30</v>
      </c>
    </row>
    <row r="32" spans="2:7" ht="15.75" thickBot="1">
      <c r="B32" s="85" t="s">
        <v>17</v>
      </c>
      <c r="C32" s="86"/>
      <c r="D32" s="86"/>
      <c r="E32" s="87"/>
    </row>
    <row r="33" spans="2:5" ht="15.75" thickBot="1">
      <c r="B33" s="70" t="s">
        <v>18</v>
      </c>
      <c r="C33" s="71"/>
      <c r="D33" s="72"/>
      <c r="E33" s="29">
        <v>0</v>
      </c>
    </row>
    <row r="34" spans="2:5" ht="15.75" thickBot="1">
      <c r="B34" s="73" t="s">
        <v>19</v>
      </c>
      <c r="C34" s="74"/>
      <c r="D34" s="75"/>
      <c r="E34" s="30">
        <f>(E31-E33)</f>
        <v>30</v>
      </c>
    </row>
    <row r="35" spans="2:5" ht="9.75" customHeight="1" thickBot="1"/>
    <row r="36" spans="2:5" ht="15.75" thickBot="1">
      <c r="B36" s="58" t="s">
        <v>20</v>
      </c>
      <c r="C36" s="59"/>
      <c r="D36" s="59"/>
      <c r="E36" s="60"/>
    </row>
    <row r="37" spans="2:5" ht="15.75" thickBot="1">
      <c r="B37" s="88" t="s">
        <v>21</v>
      </c>
      <c r="C37" s="89"/>
      <c r="D37" s="89"/>
      <c r="E37" s="90"/>
    </row>
    <row r="38" spans="2:5" ht="15.75" thickBot="1">
      <c r="B38" s="100" t="s">
        <v>22</v>
      </c>
      <c r="C38" s="101"/>
      <c r="D38" s="102"/>
      <c r="E38" s="25">
        <v>12</v>
      </c>
    </row>
    <row r="39" spans="2:5" ht="15.75" thickBot="1">
      <c r="B39" s="52" t="s">
        <v>23</v>
      </c>
      <c r="C39" s="53"/>
      <c r="D39" s="53"/>
      <c r="E39" s="54"/>
    </row>
    <row r="40" spans="2:5" ht="15.75" customHeight="1" thickBot="1">
      <c r="B40" s="97" t="s">
        <v>24</v>
      </c>
      <c r="C40" s="98"/>
      <c r="D40" s="99"/>
      <c r="E40" s="26">
        <v>0</v>
      </c>
    </row>
    <row r="41" spans="2:5" ht="15.75" thickBot="1">
      <c r="B41" s="94" t="s">
        <v>25</v>
      </c>
      <c r="C41" s="95"/>
      <c r="D41" s="96"/>
      <c r="E41" s="27">
        <v>0</v>
      </c>
    </row>
    <row r="42" spans="2:5" ht="15.75" thickBot="1">
      <c r="B42" s="79" t="s">
        <v>26</v>
      </c>
      <c r="C42" s="80"/>
      <c r="D42" s="81"/>
      <c r="E42" s="28">
        <v>4</v>
      </c>
    </row>
    <row r="43" spans="2:5" ht="15.75" thickBot="1">
      <c r="B43" s="88"/>
      <c r="C43" s="89"/>
      <c r="D43" s="89"/>
      <c r="E43" s="90"/>
    </row>
    <row r="44" spans="2:5" ht="13.5" customHeight="1" thickBot="1">
      <c r="B44" s="97" t="s">
        <v>27</v>
      </c>
      <c r="C44" s="98"/>
      <c r="D44" s="99"/>
      <c r="E44" s="26">
        <v>0</v>
      </c>
    </row>
    <row r="45" spans="2:5" ht="12.75" customHeight="1" thickBot="1">
      <c r="B45" s="94" t="s">
        <v>28</v>
      </c>
      <c r="C45" s="95"/>
      <c r="D45" s="96"/>
      <c r="E45" s="27">
        <v>0</v>
      </c>
    </row>
    <row r="46" spans="2:5" ht="14.25" customHeight="1" thickBot="1">
      <c r="B46" s="94" t="s">
        <v>29</v>
      </c>
      <c r="C46" s="95"/>
      <c r="D46" s="96"/>
      <c r="E46" s="27">
        <v>10</v>
      </c>
    </row>
    <row r="47" spans="2:5" ht="14.25" customHeight="1" thickBot="1">
      <c r="B47" s="94" t="s">
        <v>30</v>
      </c>
      <c r="C47" s="95"/>
      <c r="D47" s="96"/>
      <c r="E47" s="27">
        <v>4</v>
      </c>
    </row>
    <row r="48" spans="2:5" ht="12" customHeight="1" thickBot="1">
      <c r="B48" s="79" t="s">
        <v>31</v>
      </c>
      <c r="C48" s="80"/>
      <c r="D48" s="81"/>
      <c r="E48" s="27">
        <v>0</v>
      </c>
    </row>
    <row r="49" spans="2:5" ht="15.75" thickBot="1">
      <c r="B49" s="91" t="s">
        <v>32</v>
      </c>
      <c r="C49" s="92"/>
      <c r="D49" s="93"/>
      <c r="E49" s="31">
        <f>SUM(E38,E40:E42,E44:E48)</f>
        <v>30</v>
      </c>
    </row>
    <row r="50" spans="2:5" ht="6" customHeight="1" thickBot="1"/>
    <row r="51" spans="2:5" ht="15.75" thickBot="1">
      <c r="B51" s="58" t="s">
        <v>33</v>
      </c>
      <c r="C51" s="59"/>
      <c r="D51" s="59"/>
      <c r="E51" s="60"/>
    </row>
    <row r="52" spans="2:5" ht="15.75" thickBot="1">
      <c r="B52" s="106" t="s">
        <v>34</v>
      </c>
      <c r="C52" s="107"/>
      <c r="D52" s="107"/>
      <c r="E52" s="108"/>
    </row>
    <row r="53" spans="2:5" ht="15.75" thickBot="1">
      <c r="B53" s="103" t="s">
        <v>35</v>
      </c>
      <c r="C53" s="104"/>
      <c r="D53" s="105"/>
      <c r="E53" s="26">
        <v>6</v>
      </c>
    </row>
    <row r="54" spans="2:5" ht="15.75" thickBot="1">
      <c r="B54" s="118" t="s">
        <v>36</v>
      </c>
      <c r="C54" s="119"/>
      <c r="D54" s="120"/>
      <c r="E54" s="28">
        <v>24</v>
      </c>
    </row>
    <row r="55" spans="2:5" ht="15.75" thickBot="1">
      <c r="B55" s="106" t="s">
        <v>37</v>
      </c>
      <c r="C55" s="107"/>
      <c r="D55" s="107"/>
      <c r="E55" s="108"/>
    </row>
    <row r="56" spans="2:5" ht="15.75" thickBot="1">
      <c r="B56" s="103" t="s">
        <v>38</v>
      </c>
      <c r="C56" s="104"/>
      <c r="D56" s="105"/>
      <c r="E56" s="26">
        <v>0</v>
      </c>
    </row>
    <row r="57" spans="2:5" ht="15.75" thickBot="1">
      <c r="B57" s="118" t="s">
        <v>39</v>
      </c>
      <c r="C57" s="119"/>
      <c r="D57" s="120"/>
      <c r="E57" s="27">
        <v>0</v>
      </c>
    </row>
    <row r="58" spans="2:5" ht="15.75" thickBot="1">
      <c r="B58" s="91" t="s">
        <v>32</v>
      </c>
      <c r="C58" s="92"/>
      <c r="D58" s="93"/>
      <c r="E58" s="3">
        <f>SUM(E53:E54,E56:E57)</f>
        <v>30</v>
      </c>
    </row>
    <row r="59" spans="2:5" ht="6.75" customHeight="1" thickBot="1"/>
    <row r="60" spans="2:5" ht="15.75" thickBot="1">
      <c r="B60" s="58" t="s">
        <v>40</v>
      </c>
      <c r="C60" s="59"/>
      <c r="D60" s="59"/>
      <c r="E60" s="60"/>
    </row>
    <row r="61" spans="2:5" ht="15.75" thickBot="1">
      <c r="B61" s="115" t="s">
        <v>41</v>
      </c>
      <c r="C61" s="116"/>
      <c r="D61" s="117"/>
      <c r="E61" s="27">
        <v>4</v>
      </c>
    </row>
    <row r="62" spans="2:5" ht="15.75" thickBot="1">
      <c r="B62" s="112" t="s">
        <v>42</v>
      </c>
      <c r="C62" s="113"/>
      <c r="D62" s="114"/>
      <c r="E62" s="27">
        <v>26</v>
      </c>
    </row>
    <row r="63" spans="2:5" ht="15.75" thickBot="1">
      <c r="B63" s="112" t="s">
        <v>43</v>
      </c>
      <c r="C63" s="113"/>
      <c r="D63" s="114"/>
      <c r="E63" s="27">
        <v>0</v>
      </c>
    </row>
    <row r="64" spans="2:5" ht="15.75" thickBot="1">
      <c r="B64" s="112" t="s">
        <v>44</v>
      </c>
      <c r="C64" s="113"/>
      <c r="D64" s="114"/>
      <c r="E64" s="27">
        <v>0</v>
      </c>
    </row>
    <row r="65" spans="2:5" ht="15" customHeight="1" thickBot="1">
      <c r="B65" s="109" t="s">
        <v>45</v>
      </c>
      <c r="C65" s="110"/>
      <c r="D65" s="111"/>
      <c r="E65" s="27">
        <v>0</v>
      </c>
    </row>
    <row r="66" spans="2:5" ht="15.75" customHeight="1" thickBot="1">
      <c r="B66" s="91" t="s">
        <v>32</v>
      </c>
      <c r="C66" s="92"/>
      <c r="D66" s="93"/>
      <c r="E66" s="3">
        <f>SUM(E61:E65)</f>
        <v>30</v>
      </c>
    </row>
    <row r="68" spans="2:5">
      <c r="B68" s="47" t="s">
        <v>91</v>
      </c>
    </row>
    <row r="96" ht="15.75" customHeight="1"/>
  </sheetData>
  <mergeCells count="47">
    <mergeCell ref="A2:B5"/>
    <mergeCell ref="C7:F7"/>
    <mergeCell ref="C2:F4"/>
    <mergeCell ref="C5:F5"/>
    <mergeCell ref="B12:F12"/>
    <mergeCell ref="B53:D53"/>
    <mergeCell ref="B52:E52"/>
    <mergeCell ref="B66:D66"/>
    <mergeCell ref="B65:D65"/>
    <mergeCell ref="B64:D64"/>
    <mergeCell ref="B63:D63"/>
    <mergeCell ref="B62:D62"/>
    <mergeCell ref="B61:D61"/>
    <mergeCell ref="B58:D58"/>
    <mergeCell ref="B57:D57"/>
    <mergeCell ref="B56:D56"/>
    <mergeCell ref="B55:E55"/>
    <mergeCell ref="B54:D54"/>
    <mergeCell ref="B60:E60"/>
    <mergeCell ref="B37:E37"/>
    <mergeCell ref="B49:D49"/>
    <mergeCell ref="B48:D48"/>
    <mergeCell ref="B47:D47"/>
    <mergeCell ref="B46:D46"/>
    <mergeCell ref="B45:D45"/>
    <mergeCell ref="B44:D44"/>
    <mergeCell ref="B43:E43"/>
    <mergeCell ref="B42:D42"/>
    <mergeCell ref="B41:D41"/>
    <mergeCell ref="B40:D40"/>
    <mergeCell ref="B38:D38"/>
    <mergeCell ref="E17:F17"/>
    <mergeCell ref="B39:E39"/>
    <mergeCell ref="B26:E26"/>
    <mergeCell ref="B51:E51"/>
    <mergeCell ref="B36:E36"/>
    <mergeCell ref="B27:D27"/>
    <mergeCell ref="B25:E25"/>
    <mergeCell ref="B22:E22"/>
    <mergeCell ref="B21:E21"/>
    <mergeCell ref="B33:D33"/>
    <mergeCell ref="B34:D34"/>
    <mergeCell ref="B28:D28"/>
    <mergeCell ref="B29:D29"/>
    <mergeCell ref="B30:D30"/>
    <mergeCell ref="B31:D31"/>
    <mergeCell ref="B32:E32"/>
  </mergeCells>
  <hyperlinks>
    <hyperlink ref="B68" r:id="rId1"/>
  </hyperlinks>
  <pageMargins left="0.7" right="0.7" top="0.75" bottom="0.75" header="0.3" footer="0.3"/>
  <pageSetup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16" ht="15.75" thickBot="1"/>
    <row r="2" spans="1:16" ht="15.75" thickBot="1">
      <c r="A2" s="146" t="s">
        <v>93</v>
      </c>
      <c r="B2" s="147"/>
    </row>
    <row r="3" spans="1:16" ht="15.75" thickBot="1">
      <c r="A3" s="42" t="s">
        <v>46</v>
      </c>
      <c r="B3" s="48">
        <v>1</v>
      </c>
    </row>
    <row r="4" spans="1:16" ht="15.75" thickBot="1">
      <c r="A4" s="43" t="s">
        <v>47</v>
      </c>
      <c r="B4" s="49">
        <v>1</v>
      </c>
    </row>
    <row r="5" spans="1:16" ht="15.75" thickBot="1">
      <c r="A5" s="44" t="s">
        <v>48</v>
      </c>
      <c r="B5" s="49">
        <v>0</v>
      </c>
    </row>
    <row r="6" spans="1:16" ht="15.75" thickBot="1">
      <c r="A6" s="43" t="s">
        <v>49</v>
      </c>
      <c r="B6" s="49">
        <v>0</v>
      </c>
    </row>
    <row r="7" spans="1:16" ht="15.75" thickBot="1">
      <c r="A7" s="42" t="s">
        <v>50</v>
      </c>
      <c r="B7" s="49">
        <v>0</v>
      </c>
    </row>
    <row r="8" spans="1:16" ht="15.75" thickBot="1">
      <c r="A8" s="43" t="s">
        <v>51</v>
      </c>
      <c r="B8" s="49">
        <v>4</v>
      </c>
    </row>
    <row r="9" spans="1:16" ht="15.75" thickBot="1">
      <c r="A9" s="44" t="s">
        <v>52</v>
      </c>
      <c r="B9" s="49">
        <v>5</v>
      </c>
    </row>
    <row r="10" spans="1:16" ht="15.75" thickBot="1">
      <c r="A10" s="43" t="s">
        <v>53</v>
      </c>
      <c r="B10" s="49">
        <v>0</v>
      </c>
      <c r="P10">
        <f>SUM(B3:B35)</f>
        <v>31</v>
      </c>
    </row>
    <row r="11" spans="1:16" ht="15.75" thickBot="1">
      <c r="A11" s="42" t="s">
        <v>54</v>
      </c>
      <c r="B11" s="49">
        <v>1</v>
      </c>
    </row>
    <row r="12" spans="1:16" ht="15.75" thickBot="1">
      <c r="A12" s="43" t="s">
        <v>55</v>
      </c>
      <c r="B12" s="49">
        <v>0</v>
      </c>
    </row>
    <row r="13" spans="1:16" ht="15.75" thickBot="1">
      <c r="A13" s="44" t="s">
        <v>56</v>
      </c>
      <c r="B13" s="49">
        <v>0</v>
      </c>
    </row>
    <row r="14" spans="1:16" ht="15.75" thickBot="1">
      <c r="A14" s="43" t="s">
        <v>57</v>
      </c>
      <c r="B14" s="49">
        <v>0</v>
      </c>
    </row>
    <row r="15" spans="1:16" ht="15.75" thickBot="1">
      <c r="A15" s="42" t="s">
        <v>58</v>
      </c>
      <c r="B15" s="49">
        <v>1</v>
      </c>
    </row>
    <row r="16" spans="1:16" ht="15.75" thickBot="1">
      <c r="A16" s="43" t="s">
        <v>59</v>
      </c>
      <c r="B16" s="49">
        <v>0</v>
      </c>
    </row>
    <row r="17" spans="1:2" ht="15.75" thickBot="1">
      <c r="A17" s="44" t="s">
        <v>60</v>
      </c>
      <c r="B17" s="49">
        <v>2</v>
      </c>
    </row>
    <row r="18" spans="1:2" ht="15.75" thickBot="1">
      <c r="A18" s="43" t="s">
        <v>61</v>
      </c>
      <c r="B18" s="49">
        <v>0</v>
      </c>
    </row>
    <row r="19" spans="1:2" ht="15.75" thickBot="1">
      <c r="A19" s="42" t="s">
        <v>62</v>
      </c>
      <c r="B19" s="49">
        <v>0</v>
      </c>
    </row>
    <row r="20" spans="1:2" ht="15.75" thickBot="1">
      <c r="A20" s="43" t="s">
        <v>63</v>
      </c>
      <c r="B20" s="49">
        <v>0</v>
      </c>
    </row>
    <row r="21" spans="1:2" ht="15.75" thickBot="1">
      <c r="A21" s="44" t="s">
        <v>64</v>
      </c>
      <c r="B21" s="49">
        <v>0</v>
      </c>
    </row>
    <row r="22" spans="1:2" ht="15.75" thickBot="1">
      <c r="A22" s="43" t="s">
        <v>65</v>
      </c>
      <c r="B22" s="49">
        <v>0</v>
      </c>
    </row>
    <row r="23" spans="1:2" ht="15.75" thickBot="1">
      <c r="A23" s="42" t="s">
        <v>66</v>
      </c>
      <c r="B23" s="49">
        <v>0</v>
      </c>
    </row>
    <row r="24" spans="1:2" ht="15.75" thickBot="1">
      <c r="A24" s="43" t="s">
        <v>67</v>
      </c>
      <c r="B24" s="49">
        <v>3</v>
      </c>
    </row>
    <row r="25" spans="1:2" ht="15.75" thickBot="1">
      <c r="A25" s="44" t="s">
        <v>68</v>
      </c>
      <c r="B25" s="49">
        <v>1</v>
      </c>
    </row>
    <row r="26" spans="1:2" ht="15.75" thickBot="1">
      <c r="A26" s="43" t="s">
        <v>69</v>
      </c>
      <c r="B26" s="49">
        <v>3</v>
      </c>
    </row>
    <row r="27" spans="1:2" ht="15.75" thickBot="1">
      <c r="A27" s="42" t="s">
        <v>70</v>
      </c>
      <c r="B27" s="49">
        <v>1</v>
      </c>
    </row>
    <row r="28" spans="1:2" ht="15.75" thickBot="1">
      <c r="A28" s="43" t="s">
        <v>71</v>
      </c>
      <c r="B28" s="49">
        <v>2</v>
      </c>
    </row>
    <row r="29" spans="1:2" ht="15.75" thickBot="1">
      <c r="A29" s="44" t="s">
        <v>72</v>
      </c>
      <c r="B29" s="49">
        <v>5</v>
      </c>
    </row>
    <row r="30" spans="1:2" ht="15.75" thickBot="1">
      <c r="A30" s="43" t="s">
        <v>73</v>
      </c>
      <c r="B30" s="49">
        <v>1</v>
      </c>
    </row>
    <row r="31" spans="1:2" ht="15.75" thickBot="1">
      <c r="A31" s="42" t="s">
        <v>74</v>
      </c>
      <c r="B31" s="49">
        <v>0</v>
      </c>
    </row>
    <row r="32" spans="1:2" ht="15.75" thickBot="1">
      <c r="A32" s="45" t="s">
        <v>76</v>
      </c>
      <c r="B32" s="49">
        <v>0</v>
      </c>
    </row>
    <row r="33" spans="1:14" ht="15.75" thickBot="1">
      <c r="A33" s="46" t="s">
        <v>89</v>
      </c>
      <c r="B33" s="49">
        <v>0</v>
      </c>
    </row>
    <row r="34" spans="1:14" ht="15.75" thickBot="1">
      <c r="A34" s="43" t="s">
        <v>77</v>
      </c>
      <c r="B34" s="49">
        <v>0</v>
      </c>
    </row>
    <row r="35" spans="1:14" ht="15.75" thickBot="1">
      <c r="A35" s="44" t="s">
        <v>90</v>
      </c>
      <c r="B35" s="49">
        <v>0</v>
      </c>
    </row>
    <row r="36" spans="1:14" ht="15.75" thickBot="1">
      <c r="A36" s="148" t="s">
        <v>75</v>
      </c>
      <c r="B36" s="149"/>
      <c r="C36" s="4">
        <f>(GENERAL!F9)</f>
        <v>30</v>
      </c>
    </row>
    <row r="38" spans="1:14">
      <c r="A38" s="142" t="s">
        <v>94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</row>
    <row r="40" spans="1:14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</row>
  </sheetData>
  <mergeCells count="3">
    <mergeCell ref="A36:B36"/>
    <mergeCell ref="A2:B2"/>
    <mergeCell ref="A38:N4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2020-07-01T16:39:16Z</dcterms:modified>
</cp:coreProperties>
</file>