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0" i="1" l="1"/>
  <c r="I7" i="1"/>
  <c r="I11" i="1" l="1"/>
  <c r="I9" i="1"/>
  <c r="I8" i="1"/>
  <c r="I6" i="1" l="1"/>
</calcChain>
</file>

<file path=xl/sharedStrings.xml><?xml version="1.0" encoding="utf-8"?>
<sst xmlns="http://schemas.openxmlformats.org/spreadsheetml/2006/main" count="76" uniqueCount="49">
  <si>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</si>
  <si>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</si>
  <si>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</si>
  <si>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</si>
  <si>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</si>
  <si>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</si>
  <si>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</si>
  <si>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</si>
  <si>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</si>
  <si>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GUADALAJARA</t>
  </si>
  <si>
    <t>JURIDICO</t>
  </si>
  <si>
    <t>10:00 a.m</t>
  </si>
  <si>
    <t>11:00 a.m</t>
  </si>
  <si>
    <t>25 LITROS GASOLINA</t>
  </si>
  <si>
    <t>JUAN MANUEL FIGUEROA CARBAJAL</t>
  </si>
  <si>
    <t>DESARROLLO RURAL</t>
  </si>
  <si>
    <t>9:00 a.m</t>
  </si>
  <si>
    <t>MAGDALENA</t>
  </si>
  <si>
    <t>15 LITROS GASOLINA</t>
  </si>
  <si>
    <t>25 LITROS DE GASOLINA</t>
  </si>
  <si>
    <t>SAMUEL DIAZ PEREZ</t>
  </si>
  <si>
    <t>CULTURA Y TURISMO</t>
  </si>
  <si>
    <t>SECRETARIA DE CULTURA</t>
  </si>
  <si>
    <t>GERARDO ISRAEL MEZA MORALES</t>
  </si>
  <si>
    <t>REDISTRO PUBLICO DE LA PROPIEDAD LLEVAR ESCRITURAS</t>
  </si>
  <si>
    <t>CONTRALORIA INTERNA</t>
  </si>
  <si>
    <t>AMECA</t>
  </si>
  <si>
    <t>SADER ESTATAL LLEVAR PAGOS DE A TODA MAQUINA</t>
  </si>
  <si>
    <t>LOURDES OSIRIS CASTELLANOS LOPEZ</t>
  </si>
  <si>
    <t>JUZGADO EN MATERIAS ADMINISTRATIVAS</t>
  </si>
  <si>
    <t>LIZBETH ALEJANDRA GOMEZ NAVARRO</t>
  </si>
  <si>
    <t>LLEVAR DOCUMENTOS DEL PROGRAMA, MUJERES LIDERES DEL HOGAR</t>
  </si>
  <si>
    <t>DESARROLLO SOCIAL</t>
  </si>
  <si>
    <t>ENTREGAR DOCUMENTOS A SECRETARIA DE CULTURA</t>
  </si>
  <si>
    <t>JUAN CARLOS RENTERIA LOPEZ</t>
  </si>
  <si>
    <t>REGISTRO PUBLICOS DE LA PROPIEDAD</t>
  </si>
  <si>
    <t>CATASTRO</t>
  </si>
  <si>
    <t>CANCELACION DE HIPOTECA DE LOS CREDITOS DEL FRACCIONAMIENTO COLINAS DE HUIXTLA</t>
  </si>
  <si>
    <t>MARIA GUADALUPE FREGOSO NIEVES</t>
  </si>
  <si>
    <t xml:space="preserve">PARTIDO AMISTOSO </t>
  </si>
  <si>
    <t>DEPORTES</t>
  </si>
  <si>
    <t>SANTA ROSALIA</t>
  </si>
  <si>
    <t>10 LITROS GASOLINA</t>
  </si>
  <si>
    <t>APOYAR CON LA PARTICIPACION DE LA SEÑOTITA CULTURA EN EL DESFILE DE DIA DE MUERTOS</t>
  </si>
  <si>
    <t>TEHUCHITLAN</t>
  </si>
  <si>
    <t>APOYAR A LA REPRESENTANTE DE ETZATLAN EN EL EVENTO MISS GLAMOUR JALISCO.</t>
  </si>
  <si>
    <t>TONALA</t>
  </si>
  <si>
    <t>120 LITROS GASOLINA</t>
  </si>
  <si>
    <t>viaticos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</si>
</sst>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16" totalsRowShown="0" dataDxfId="16">
  <autoFilter ref="B5:B16"/>
  <tableColumns count="1">
    <tableColumn id="1" name="Fecha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16" totalsRowShown="0" dataDxfId="14">
  <autoFilter ref="C5:C16"/>
  <tableColumns count="1">
    <tableColumn id="1" name="Nombre" dataDxfId="13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16" totalsRowShown="0" dataDxfId="12">
  <autoFilter ref="D5:D16"/>
  <tableColumns count="1">
    <tableColumn id="1" name="Motivo" dataDxfId="11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16" totalsRowShown="0" dataDxfId="10">
  <autoFilter ref="E5:E16"/>
  <sortState ref="E6:E25">
    <sortCondition ref="E5:E25"/>
  </sortState>
  <tableColumns count="1">
    <tableColumn id="1" name="Departamento " dataDxfId="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16" totalsRowShown="0" dataDxfId="8">
  <autoFilter ref="F5:F16"/>
  <tableColumns count="1">
    <tableColumn id="1" name="Lugar " dataDxfId="7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16" totalsRowShown="0" dataDxfId="6">
  <autoFilter ref="G5:G16"/>
  <tableColumns count="1">
    <tableColumn id="1" name="Hora " dataDxfId="5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16" totalsRowShown="0" dataDxfId="4">
  <autoFilter ref="H5:H16"/>
  <tableColumns count="1">
    <tableColumn id="1" name="Tipo de Viatico " dataDxfId="3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16" totalsRowShown="0" dataDxfId="2">
  <autoFilter ref="I5:I16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J8" sqref="J8"/>
    </sheetView>
  </sheetViews>
  <sheetFormatPr baseColWidth="10" defaultRowHeight="15" x14ac:dyDescent="0.25"/>
  <cols>
    <col min="2" max="2" width="14" customWidth="1"/>
    <col min="3" max="3" width="29" customWidth="1"/>
    <col min="4" max="4" width="19.140625" customWidth="1"/>
    <col min="5" max="5" width="17.7109375" customWidth="1"/>
    <col min="6" max="6" width="17.140625" customWidth="1"/>
    <col min="7" max="7" width="15.28515625" customWidth="1"/>
    <col min="8" max="8" width="17.28515625" customWidth="1"/>
    <col min="9" max="9" width="16.42578125" customWidth="1"/>
    <col min="10" max="10" width="16.85546875" customWidth="1"/>
  </cols>
  <sheetData>
    <row r="3" spans="2:11" x14ac:dyDescent="0.25">
      <c r="D3" s="5" t="s">
        <v>48</v>
      </c>
      <c r="E3" s="5"/>
      <c r="F3" s="5"/>
      <c r="G3" s="5"/>
    </row>
    <row r="4" spans="2:11" x14ac:dyDescent="0.25">
      <c r="D4" s="5"/>
      <c r="E4" s="5"/>
      <c r="F4" s="5"/>
      <c r="G4" s="5"/>
      <c r="J4" t="s">
        <v>8</v>
      </c>
      <c r="K4">
        <v>20.3</v>
      </c>
    </row>
    <row r="5" spans="2:11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</row>
    <row r="6" spans="2:11" ht="39.75" customHeight="1" x14ac:dyDescent="0.25">
      <c r="B6" s="2">
        <v>44473</v>
      </c>
      <c r="C6" s="1" t="s">
        <v>20</v>
      </c>
      <c r="D6" s="1" t="s">
        <v>22</v>
      </c>
      <c r="E6" s="1" t="s">
        <v>21</v>
      </c>
      <c r="F6" s="1" t="s">
        <v>9</v>
      </c>
      <c r="G6" s="1" t="s">
        <v>11</v>
      </c>
      <c r="H6" s="1" t="s">
        <v>13</v>
      </c>
      <c r="I6" s="4">
        <f>(25*K4)</f>
        <v>507.5</v>
      </c>
      <c r="J6" s="3"/>
    </row>
    <row r="7" spans="2:11" ht="61.5" customHeight="1" x14ac:dyDescent="0.25">
      <c r="B7" s="2">
        <v>44488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12</v>
      </c>
      <c r="H7" s="1" t="s">
        <v>18</v>
      </c>
      <c r="I7" s="4">
        <f>(15*K4)</f>
        <v>304.5</v>
      </c>
      <c r="J7" s="3"/>
    </row>
    <row r="8" spans="2:11" ht="45" x14ac:dyDescent="0.25">
      <c r="B8" s="2">
        <v>44490</v>
      </c>
      <c r="C8" s="1" t="s">
        <v>14</v>
      </c>
      <c r="D8" s="1" t="s">
        <v>27</v>
      </c>
      <c r="E8" s="1" t="s">
        <v>15</v>
      </c>
      <c r="F8" s="1" t="s">
        <v>9</v>
      </c>
      <c r="G8" s="1" t="s">
        <v>11</v>
      </c>
      <c r="H8" s="1" t="s">
        <v>13</v>
      </c>
      <c r="I8" s="4">
        <f>(25*K4)</f>
        <v>507.5</v>
      </c>
      <c r="J8" s="3"/>
    </row>
    <row r="9" spans="2:11" ht="45" x14ac:dyDescent="0.25">
      <c r="B9" s="2">
        <v>44490</v>
      </c>
      <c r="C9" s="1" t="s">
        <v>28</v>
      </c>
      <c r="D9" s="1" t="s">
        <v>29</v>
      </c>
      <c r="E9" s="1" t="s">
        <v>10</v>
      </c>
      <c r="F9" s="1" t="s">
        <v>9</v>
      </c>
      <c r="G9" s="1" t="s">
        <v>11</v>
      </c>
      <c r="H9" s="1" t="s">
        <v>13</v>
      </c>
      <c r="I9" s="4">
        <f>(25*K4)</f>
        <v>507.5</v>
      </c>
      <c r="J9" s="3"/>
    </row>
    <row r="10" spans="2:11" ht="75" x14ac:dyDescent="0.25">
      <c r="B10" s="2">
        <v>44490</v>
      </c>
      <c r="C10" s="1" t="s">
        <v>30</v>
      </c>
      <c r="D10" s="1" t="s">
        <v>31</v>
      </c>
      <c r="E10" s="1" t="s">
        <v>32</v>
      </c>
      <c r="F10" s="1" t="s">
        <v>9</v>
      </c>
      <c r="G10" s="1" t="s">
        <v>16</v>
      </c>
      <c r="H10" s="1" t="s">
        <v>19</v>
      </c>
      <c r="I10" s="4">
        <f>(25*K4)</f>
        <v>507.5</v>
      </c>
      <c r="J10" s="3"/>
    </row>
    <row r="11" spans="2:11" ht="60" x14ac:dyDescent="0.25">
      <c r="B11" s="2">
        <v>44490</v>
      </c>
      <c r="C11" s="1" t="s">
        <v>20</v>
      </c>
      <c r="D11" s="1" t="s">
        <v>33</v>
      </c>
      <c r="E11" s="1" t="s">
        <v>21</v>
      </c>
      <c r="F11" s="1" t="s">
        <v>9</v>
      </c>
      <c r="G11" s="1" t="s">
        <v>11</v>
      </c>
      <c r="H11" s="1" t="s">
        <v>13</v>
      </c>
      <c r="I11" s="4">
        <f>(25*K4)</f>
        <v>507.5</v>
      </c>
      <c r="J11" s="3"/>
    </row>
    <row r="12" spans="2:11" ht="30" x14ac:dyDescent="0.25">
      <c r="B12" s="2">
        <v>44491</v>
      </c>
      <c r="C12" s="1" t="s">
        <v>34</v>
      </c>
      <c r="D12" s="1" t="s">
        <v>35</v>
      </c>
      <c r="E12" s="1" t="s">
        <v>36</v>
      </c>
      <c r="F12" s="1" t="s">
        <v>26</v>
      </c>
      <c r="G12" s="1" t="s">
        <v>11</v>
      </c>
      <c r="H12" s="1" t="s">
        <v>18</v>
      </c>
      <c r="I12" s="4">
        <f>(15*K4)</f>
        <v>304.5</v>
      </c>
      <c r="J12" s="3"/>
    </row>
    <row r="13" spans="2:11" ht="90" x14ac:dyDescent="0.25">
      <c r="B13" s="2">
        <v>44494</v>
      </c>
      <c r="C13" s="1" t="s">
        <v>23</v>
      </c>
      <c r="D13" s="1" t="s">
        <v>37</v>
      </c>
      <c r="E13" s="1" t="s">
        <v>25</v>
      </c>
      <c r="F13" s="1" t="s">
        <v>17</v>
      </c>
      <c r="G13" s="1" t="s">
        <v>12</v>
      </c>
      <c r="H13" s="1" t="s">
        <v>18</v>
      </c>
      <c r="I13" s="4">
        <f>(21*K4)</f>
        <v>426.3</v>
      </c>
      <c r="J13" s="3"/>
    </row>
    <row r="14" spans="2:11" ht="30" x14ac:dyDescent="0.25">
      <c r="B14" s="2">
        <v>44497</v>
      </c>
      <c r="C14" s="1" t="s">
        <v>38</v>
      </c>
      <c r="D14" s="1" t="s">
        <v>39</v>
      </c>
      <c r="E14" s="1" t="s">
        <v>40</v>
      </c>
      <c r="F14" s="1" t="s">
        <v>41</v>
      </c>
      <c r="G14" s="1" t="s">
        <v>11</v>
      </c>
      <c r="H14" s="1" t="s">
        <v>42</v>
      </c>
      <c r="I14" s="4">
        <f>(10*K4)</f>
        <v>203</v>
      </c>
      <c r="J14" s="3"/>
    </row>
    <row r="15" spans="2:11" ht="90" x14ac:dyDescent="0.25">
      <c r="B15" s="2">
        <v>44497</v>
      </c>
      <c r="C15" s="1" t="s">
        <v>20</v>
      </c>
      <c r="D15" s="1" t="s">
        <v>43</v>
      </c>
      <c r="E15" s="1" t="s">
        <v>21</v>
      </c>
      <c r="F15" s="1" t="s">
        <v>44</v>
      </c>
      <c r="G15" s="1" t="s">
        <v>11</v>
      </c>
      <c r="H15" s="1" t="s">
        <v>42</v>
      </c>
      <c r="I15" s="4">
        <f>(10*K4)</f>
        <v>203</v>
      </c>
      <c r="J15" s="3"/>
    </row>
    <row r="16" spans="2:11" ht="75" x14ac:dyDescent="0.25">
      <c r="B16" s="2">
        <v>44497</v>
      </c>
      <c r="C16" s="1" t="s">
        <v>20</v>
      </c>
      <c r="D16" s="1" t="s">
        <v>45</v>
      </c>
      <c r="E16" s="1" t="s">
        <v>21</v>
      </c>
      <c r="F16" s="1" t="s">
        <v>46</v>
      </c>
      <c r="G16" s="1" t="s">
        <v>11</v>
      </c>
      <c r="H16" s="1" t="s">
        <v>47</v>
      </c>
      <c r="I16" s="4">
        <f>(120*K4)</f>
        <v>2436</v>
      </c>
      <c r="J16" s="3"/>
    </row>
    <row r="17" spans="10:10" x14ac:dyDescent="0.25">
      <c r="J17" s="3"/>
    </row>
    <row r="18" spans="10:10" x14ac:dyDescent="0.25">
      <c r="J18" s="3"/>
    </row>
    <row r="19" spans="10:10" x14ac:dyDescent="0.25">
      <c r="J19" s="3"/>
    </row>
    <row r="20" spans="10:10" x14ac:dyDescent="0.25">
      <c r="J20" s="3"/>
    </row>
    <row r="21" spans="10:10" x14ac:dyDescent="0.25">
      <c r="J21" s="3"/>
    </row>
    <row r="22" spans="10:10" x14ac:dyDescent="0.25">
      <c r="J22" s="3"/>
    </row>
    <row r="23" spans="10:10" x14ac:dyDescent="0.25">
      <c r="J23" s="3"/>
    </row>
    <row r="24" spans="10:10" x14ac:dyDescent="0.25"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2021-11-08T18:12:12Z</dcterms:modified>
</cp:coreProperties>
</file>