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60" windowWidth="20115" windowHeight="8010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4" i="1"/>
  <c r="N31"/>
  <c r="N15"/>
  <c r="N16"/>
  <c r="N17"/>
  <c r="N18"/>
  <c r="N19"/>
  <c r="N20"/>
  <c r="N21"/>
  <c r="N22"/>
  <c r="N23"/>
  <c r="N24"/>
  <c r="N25"/>
  <c r="N26"/>
  <c r="N27"/>
  <c r="N28"/>
  <c r="N29"/>
  <c r="N14"/>
  <c r="F31"/>
  <c r="F29"/>
  <c r="F28"/>
  <c r="F27"/>
  <c r="F26"/>
  <c r="F25"/>
  <c r="F24"/>
  <c r="F23"/>
  <c r="F22"/>
  <c r="F21"/>
  <c r="F20"/>
  <c r="F19"/>
  <c r="F18"/>
  <c r="F17"/>
  <c r="F16"/>
  <c r="F15"/>
  <c r="F14"/>
  <c r="M34"/>
  <c r="M31"/>
</calcChain>
</file>

<file path=xl/sharedStrings.xml><?xml version="1.0" encoding="utf-8"?>
<sst xmlns="http://schemas.openxmlformats.org/spreadsheetml/2006/main" count="103" uniqueCount="62">
  <si>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</si>
  <si>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</si>
  <si>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</si>
  <si>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</si>
  <si>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2 al 2 Quincenal del 16/01/2018 al 31/01/2018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</si>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</sst>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" sqref="H3:H4"/>
    </sheetView>
  </sheetViews>
  <sheetFormatPr baseColWidth="10" defaultRowHeight="11.25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6" ht="24.95" customHeight="1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>
      <c r="B3" s="25" t="s">
        <v>3</v>
      </c>
      <c r="C3" s="22"/>
      <c r="D3" s="22"/>
      <c r="E3" s="22"/>
      <c r="F3" s="22"/>
      <c r="G3" s="22"/>
      <c r="H3" s="7"/>
    </row>
    <row r="4" spans="1:16" ht="15">
      <c r="B4" s="26" t="s">
        <v>4</v>
      </c>
      <c r="C4" s="22"/>
      <c r="D4" s="22"/>
      <c r="E4" s="22"/>
      <c r="F4" s="22"/>
      <c r="G4" s="22"/>
      <c r="H4" s="7"/>
    </row>
    <row r="5" spans="1:16">
      <c r="B5" s="6" t="s">
        <v>5</v>
      </c>
    </row>
    <row r="6" spans="1:16">
      <c r="B6" s="6" t="s">
        <v>6</v>
      </c>
    </row>
    <row r="8" spans="1:16" s="5" customFormat="1" ht="23.25" thickBot="1">
      <c r="A8" s="8" t="s">
        <v>7</v>
      </c>
      <c r="B8" s="9" t="s">
        <v>8</v>
      </c>
      <c r="C8" s="9" t="s">
        <v>9</v>
      </c>
      <c r="D8" s="10" t="s">
        <v>10</v>
      </c>
      <c r="E8" s="10" t="s">
        <v>61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/>
    <row r="11" spans="1:16">
      <c r="A11" s="13" t="s">
        <v>22</v>
      </c>
    </row>
    <row r="13" spans="1:16">
      <c r="A13" s="12" t="s">
        <v>23</v>
      </c>
    </row>
    <row r="14" spans="1:16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399</v>
      </c>
      <c r="F14" s="14">
        <f>+C14+E14</f>
        <v>4704.6000000000004</v>
      </c>
      <c r="G14" s="14">
        <v>0</v>
      </c>
      <c r="H14" s="14">
        <v>0</v>
      </c>
      <c r="I14" s="14">
        <v>399.1</v>
      </c>
      <c r="J14" s="14">
        <v>399.1</v>
      </c>
      <c r="K14" s="15">
        <v>-0.1</v>
      </c>
      <c r="L14" s="14">
        <v>0</v>
      </c>
      <c r="M14" s="14">
        <v>399</v>
      </c>
      <c r="N14" s="14">
        <f>+F14-M14</f>
        <v>4305.6000000000004</v>
      </c>
      <c r="O14" s="14">
        <v>0</v>
      </c>
      <c r="P14" s="14">
        <v>0</v>
      </c>
    </row>
    <row r="15" spans="1:16">
      <c r="A15" s="2" t="s">
        <v>26</v>
      </c>
      <c r="B15" s="1" t="s">
        <v>27</v>
      </c>
      <c r="C15" s="14">
        <v>5407.95</v>
      </c>
      <c r="D15" s="14">
        <v>0</v>
      </c>
      <c r="E15" s="14">
        <v>607.95000000000005</v>
      </c>
      <c r="F15" s="14">
        <f t="shared" ref="F15:F29" si="0">+C15+E15</f>
        <v>6015.9</v>
      </c>
      <c r="G15" s="14">
        <v>0</v>
      </c>
      <c r="H15" s="14">
        <v>0</v>
      </c>
      <c r="I15" s="14">
        <v>607.88</v>
      </c>
      <c r="J15" s="14">
        <v>607.88</v>
      </c>
      <c r="K15" s="14">
        <v>7.0000000000000007E-2</v>
      </c>
      <c r="L15" s="14">
        <v>0</v>
      </c>
      <c r="M15" s="14">
        <v>607.95000000000005</v>
      </c>
      <c r="N15" s="14">
        <f t="shared" ref="N15:N29" si="1">+F15-M15</f>
        <v>5407.95</v>
      </c>
      <c r="O15" s="14">
        <v>0</v>
      </c>
      <c r="P15" s="14">
        <v>0</v>
      </c>
    </row>
    <row r="16" spans="1:16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-125.08</v>
      </c>
      <c r="I16" s="14">
        <v>75.56</v>
      </c>
      <c r="J16" s="14">
        <v>0</v>
      </c>
      <c r="K16" s="14">
        <v>0.03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>
      <c r="A17" s="2" t="s">
        <v>30</v>
      </c>
      <c r="B17" s="1" t="s">
        <v>31</v>
      </c>
      <c r="C17" s="14">
        <v>4326.45</v>
      </c>
      <c r="D17" s="14">
        <v>0</v>
      </c>
      <c r="E17" s="14">
        <v>402.85</v>
      </c>
      <c r="F17" s="14">
        <f t="shared" si="0"/>
        <v>4729.3</v>
      </c>
      <c r="G17" s="14">
        <v>0</v>
      </c>
      <c r="H17" s="14">
        <v>0</v>
      </c>
      <c r="I17" s="14">
        <v>402.84</v>
      </c>
      <c r="J17" s="14">
        <v>402.84</v>
      </c>
      <c r="K17" s="14">
        <v>0.01</v>
      </c>
      <c r="L17" s="14">
        <v>0</v>
      </c>
      <c r="M17" s="14">
        <v>402.85</v>
      </c>
      <c r="N17" s="14">
        <f t="shared" si="1"/>
        <v>4326.45</v>
      </c>
      <c r="O17" s="14">
        <v>0</v>
      </c>
      <c r="P17" s="14">
        <v>0</v>
      </c>
    </row>
    <row r="18" spans="1:16">
      <c r="A18" s="2" t="s">
        <v>32</v>
      </c>
      <c r="B18" s="1" t="s">
        <v>33</v>
      </c>
      <c r="C18" s="14">
        <v>2704.05</v>
      </c>
      <c r="D18" s="14">
        <v>0</v>
      </c>
      <c r="E18" s="14">
        <v>44.65</v>
      </c>
      <c r="F18" s="14">
        <f t="shared" si="0"/>
        <v>2748.7000000000003</v>
      </c>
      <c r="G18" s="15">
        <v>-145.38</v>
      </c>
      <c r="H18" s="14">
        <v>0</v>
      </c>
      <c r="I18" s="14">
        <v>190.16</v>
      </c>
      <c r="J18" s="14">
        <v>44.78</v>
      </c>
      <c r="K18" s="15">
        <v>-0.13</v>
      </c>
      <c r="L18" s="14">
        <v>0</v>
      </c>
      <c r="M18" s="14">
        <v>44.65</v>
      </c>
      <c r="N18" s="14">
        <f t="shared" si="1"/>
        <v>2704.05</v>
      </c>
      <c r="O18" s="14">
        <v>0</v>
      </c>
      <c r="P18" s="14">
        <v>0</v>
      </c>
    </row>
    <row r="19" spans="1:16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-57.4</v>
      </c>
      <c r="I19" s="14">
        <v>131.31</v>
      </c>
      <c r="J19" s="14">
        <v>0</v>
      </c>
      <c r="K19" s="15">
        <v>-0.05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-104.3</v>
      </c>
      <c r="I20" s="14">
        <v>96.33</v>
      </c>
      <c r="J20" s="14">
        <v>0</v>
      </c>
      <c r="K20" s="14">
        <v>0.05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>
      <c r="A21" s="2" t="s">
        <v>38</v>
      </c>
      <c r="B21" s="1" t="s">
        <v>39</v>
      </c>
      <c r="C21" s="14">
        <v>3244.8</v>
      </c>
      <c r="D21" s="14">
        <v>0</v>
      </c>
      <c r="E21" s="14">
        <v>123.8</v>
      </c>
      <c r="F21" s="14">
        <f t="shared" si="0"/>
        <v>3368.6000000000004</v>
      </c>
      <c r="G21" s="15">
        <v>-125.1</v>
      </c>
      <c r="H21" s="14">
        <v>0</v>
      </c>
      <c r="I21" s="14">
        <v>248.99</v>
      </c>
      <c r="J21" s="14">
        <v>123.89</v>
      </c>
      <c r="K21" s="15">
        <v>-0.09</v>
      </c>
      <c r="L21" s="14">
        <v>0</v>
      </c>
      <c r="M21" s="14">
        <v>123.8</v>
      </c>
      <c r="N21" s="14">
        <f t="shared" si="1"/>
        <v>3244.8</v>
      </c>
      <c r="O21" s="14">
        <v>0</v>
      </c>
      <c r="P21" s="14">
        <v>0</v>
      </c>
    </row>
    <row r="22" spans="1:16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-94.01</v>
      </c>
      <c r="I22" s="14">
        <v>99.79</v>
      </c>
      <c r="J22" s="14">
        <v>0</v>
      </c>
      <c r="K22" s="15">
        <v>-0.04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>
      <c r="A23" s="2" t="s">
        <v>42</v>
      </c>
      <c r="B23" s="1" t="s">
        <v>43</v>
      </c>
      <c r="C23" s="14">
        <v>1730.55</v>
      </c>
      <c r="D23" s="14">
        <v>0</v>
      </c>
      <c r="E23" s="14">
        <v>0</v>
      </c>
      <c r="F23" s="14">
        <f t="shared" si="0"/>
        <v>1730.55</v>
      </c>
      <c r="G23" s="15">
        <v>-193.8</v>
      </c>
      <c r="H23" s="15">
        <v>-94.01</v>
      </c>
      <c r="I23" s="14">
        <v>99.79</v>
      </c>
      <c r="J23" s="14">
        <v>0</v>
      </c>
      <c r="K23" s="15">
        <v>-0.04</v>
      </c>
      <c r="L23" s="14">
        <v>0</v>
      </c>
      <c r="M23" s="14">
        <v>0</v>
      </c>
      <c r="N23" s="14">
        <f t="shared" si="1"/>
        <v>1730.55</v>
      </c>
      <c r="O23" s="14">
        <v>0</v>
      </c>
      <c r="P23" s="14">
        <v>0</v>
      </c>
    </row>
    <row r="24" spans="1:16">
      <c r="A24" s="2" t="s">
        <v>44</v>
      </c>
      <c r="B24" s="1" t="s">
        <v>45</v>
      </c>
      <c r="C24" s="14">
        <v>3244.8</v>
      </c>
      <c r="D24" s="14">
        <v>0</v>
      </c>
      <c r="E24" s="14">
        <v>123.8</v>
      </c>
      <c r="F24" s="14">
        <f t="shared" si="0"/>
        <v>3368.6000000000004</v>
      </c>
      <c r="G24" s="15">
        <v>-125.1</v>
      </c>
      <c r="H24" s="14">
        <v>0</v>
      </c>
      <c r="I24" s="14">
        <v>248.99</v>
      </c>
      <c r="J24" s="14">
        <v>123.89</v>
      </c>
      <c r="K24" s="15">
        <v>-0.09</v>
      </c>
      <c r="L24" s="14">
        <v>0</v>
      </c>
      <c r="M24" s="14">
        <v>123.8</v>
      </c>
      <c r="N24" s="14">
        <f t="shared" si="1"/>
        <v>3244.8</v>
      </c>
      <c r="O24" s="14">
        <v>0</v>
      </c>
      <c r="P24" s="14">
        <v>0</v>
      </c>
    </row>
    <row r="25" spans="1:16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-31.71</v>
      </c>
      <c r="I25" s="14">
        <v>143.08000000000001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-57.4</v>
      </c>
      <c r="I26" s="14">
        <v>131.31</v>
      </c>
      <c r="J26" s="14">
        <v>0</v>
      </c>
      <c r="K26" s="15">
        <v>-0.05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-110.83</v>
      </c>
      <c r="I27" s="14">
        <v>89.8</v>
      </c>
      <c r="J27" s="14">
        <v>0</v>
      </c>
      <c r="K27" s="15">
        <v>-0.02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>
      <c r="A28" s="2" t="s">
        <v>52</v>
      </c>
      <c r="B28" s="1" t="s">
        <v>53</v>
      </c>
      <c r="C28" s="14">
        <v>2379.6</v>
      </c>
      <c r="D28" s="14">
        <v>0</v>
      </c>
      <c r="E28" s="14">
        <v>0</v>
      </c>
      <c r="F28" s="14">
        <f t="shared" si="0"/>
        <v>2379.6</v>
      </c>
      <c r="G28" s="15">
        <v>-160.30000000000001</v>
      </c>
      <c r="H28" s="15">
        <v>-5.44</v>
      </c>
      <c r="I28" s="14">
        <v>154.86000000000001</v>
      </c>
      <c r="J28" s="14">
        <v>0</v>
      </c>
      <c r="K28" s="14">
        <v>0.04</v>
      </c>
      <c r="L28" s="14">
        <v>0</v>
      </c>
      <c r="M28" s="14">
        <v>0</v>
      </c>
      <c r="N28" s="14">
        <f t="shared" si="1"/>
        <v>2379.6</v>
      </c>
      <c r="O28" s="14">
        <v>0</v>
      </c>
      <c r="P28" s="14">
        <v>0</v>
      </c>
    </row>
    <row r="29" spans="1:16">
      <c r="A29" s="2" t="s">
        <v>54</v>
      </c>
      <c r="B29" s="1" t="s">
        <v>55</v>
      </c>
      <c r="C29" s="14">
        <v>2704.05</v>
      </c>
      <c r="D29" s="14">
        <v>0</v>
      </c>
      <c r="E29" s="14">
        <v>44.85</v>
      </c>
      <c r="F29" s="14">
        <f t="shared" si="0"/>
        <v>2748.9</v>
      </c>
      <c r="G29" s="15">
        <v>-145.38</v>
      </c>
      <c r="H29" s="14">
        <v>0</v>
      </c>
      <c r="I29" s="14">
        <v>190.16</v>
      </c>
      <c r="J29" s="14">
        <v>44.78</v>
      </c>
      <c r="K29" s="14">
        <v>7.0000000000000007E-2</v>
      </c>
      <c r="L29" s="14">
        <v>0</v>
      </c>
      <c r="M29" s="14">
        <v>44.85</v>
      </c>
      <c r="N29" s="14">
        <f t="shared" si="1"/>
        <v>2704.05</v>
      </c>
      <c r="O29" s="14">
        <v>0</v>
      </c>
      <c r="P29" s="14">
        <v>0</v>
      </c>
    </row>
    <row r="30" spans="1:16" s="7" customFormat="1">
      <c r="A30" s="17" t="s">
        <v>56</v>
      </c>
      <c r="C30" s="7" t="s">
        <v>57</v>
      </c>
      <c r="D30" s="7" t="s">
        <v>57</v>
      </c>
      <c r="E30" s="7" t="s">
        <v>57</v>
      </c>
      <c r="F30" s="7" t="s">
        <v>57</v>
      </c>
      <c r="G30" s="7" t="s">
        <v>57</v>
      </c>
      <c r="H30" s="7" t="s">
        <v>57</v>
      </c>
      <c r="I30" s="7" t="s">
        <v>57</v>
      </c>
      <c r="J30" s="7" t="s">
        <v>57</v>
      </c>
      <c r="K30" s="7" t="s">
        <v>57</v>
      </c>
      <c r="L30" s="7" t="s">
        <v>57</v>
      </c>
      <c r="M30" s="7" t="s">
        <v>57</v>
      </c>
      <c r="N30" s="7" t="s">
        <v>57</v>
      </c>
      <c r="O30" s="7" t="s">
        <v>57</v>
      </c>
      <c r="P30" s="7" t="s">
        <v>57</v>
      </c>
    </row>
    <row r="31" spans="1:16">
      <c r="C31" s="19">
        <v>42979.05</v>
      </c>
      <c r="D31" s="19">
        <v>0</v>
      </c>
      <c r="E31" s="19">
        <v>1746.9</v>
      </c>
      <c r="F31" s="19">
        <f>SUM(C31:E31)</f>
        <v>44725.950000000004</v>
      </c>
      <c r="G31" s="20">
        <v>-2242.9499999999998</v>
      </c>
      <c r="H31" s="20">
        <v>-680.18</v>
      </c>
      <c r="I31" s="19">
        <v>3309.95</v>
      </c>
      <c r="J31" s="19">
        <v>1747.16</v>
      </c>
      <c r="K31" s="20">
        <v>-0.33</v>
      </c>
      <c r="L31" s="19">
        <v>0</v>
      </c>
      <c r="M31" s="19">
        <f>SUM(M14:M29)</f>
        <v>1746.9</v>
      </c>
      <c r="N31" s="19">
        <f>SUM(N14:N30)</f>
        <v>42979.05</v>
      </c>
      <c r="O31" s="19">
        <v>0</v>
      </c>
      <c r="P31" s="19">
        <v>0</v>
      </c>
    </row>
    <row r="33" spans="1:16" s="7" customFormat="1">
      <c r="A33" s="16"/>
      <c r="C33" s="7" t="s">
        <v>58</v>
      </c>
      <c r="D33" s="7" t="s">
        <v>58</v>
      </c>
      <c r="E33" s="7" t="s">
        <v>58</v>
      </c>
      <c r="F33" s="7" t="s">
        <v>58</v>
      </c>
      <c r="G33" s="7" t="s">
        <v>58</v>
      </c>
      <c r="H33" s="7" t="s">
        <v>58</v>
      </c>
      <c r="I33" s="7" t="s">
        <v>58</v>
      </c>
      <c r="J33" s="7" t="s">
        <v>58</v>
      </c>
      <c r="K33" s="7" t="s">
        <v>58</v>
      </c>
      <c r="L33" s="7" t="s">
        <v>58</v>
      </c>
      <c r="M33" s="7" t="s">
        <v>58</v>
      </c>
      <c r="N33" s="7" t="s">
        <v>58</v>
      </c>
      <c r="O33" s="7" t="s">
        <v>58</v>
      </c>
      <c r="P33" s="7" t="s">
        <v>58</v>
      </c>
    </row>
    <row r="34" spans="1:16">
      <c r="A34" s="17" t="s">
        <v>59</v>
      </c>
      <c r="B34" s="1" t="s">
        <v>60</v>
      </c>
      <c r="C34" s="19">
        <v>42979.05</v>
      </c>
      <c r="D34" s="19">
        <v>0</v>
      </c>
      <c r="E34" s="19">
        <v>1746.9</v>
      </c>
      <c r="F34" s="19">
        <v>42979.05</v>
      </c>
      <c r="G34" s="20">
        <v>-2242.9499999999998</v>
      </c>
      <c r="H34" s="20">
        <v>-680.18</v>
      </c>
      <c r="I34" s="19">
        <v>3309.95</v>
      </c>
      <c r="J34" s="19">
        <v>1747.16</v>
      </c>
      <c r="K34" s="20">
        <v>-0.33</v>
      </c>
      <c r="L34" s="19">
        <v>0</v>
      </c>
      <c r="M34" s="19">
        <f>SUM(M31)</f>
        <v>1746.9</v>
      </c>
      <c r="N34" s="19">
        <f>+N31</f>
        <v>42979.05</v>
      </c>
      <c r="O34" s="19">
        <v>0</v>
      </c>
      <c r="P34" s="19">
        <v>0</v>
      </c>
    </row>
    <row r="36" spans="1:16">
      <c r="C36" s="1" t="s">
        <v>60</v>
      </c>
      <c r="D36" s="1" t="s">
        <v>60</v>
      </c>
      <c r="F36" s="1" t="s">
        <v>60</v>
      </c>
      <c r="G36" s="1" t="s">
        <v>60</v>
      </c>
      <c r="H36" s="1" t="s">
        <v>60</v>
      </c>
      <c r="I36" s="1" t="s">
        <v>60</v>
      </c>
      <c r="J36" s="1" t="s">
        <v>60</v>
      </c>
      <c r="K36" s="1" t="s">
        <v>60</v>
      </c>
      <c r="L36" s="1" t="s">
        <v>60</v>
      </c>
      <c r="M36" s="1" t="s">
        <v>60</v>
      </c>
      <c r="N36" s="1" t="s">
        <v>60</v>
      </c>
      <c r="O36" s="1" t="s">
        <v>60</v>
      </c>
    </row>
    <row r="37" spans="1:16">
      <c r="A37" s="2" t="s">
        <v>60</v>
      </c>
      <c r="B37" s="1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DIF_CONTADOR</cp:lastModifiedBy>
  <dcterms:created xsi:type="dcterms:W3CDTF">2018-05-24T18:01:26Z</dcterms:created>
  <dcterms:modified xsi:type="dcterms:W3CDTF">2018-06-11T13:58:13Z</dcterms:modified>
</cp:coreProperties>
</file>