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D55" i="2"/>
  <c r="D37"/>
  <c r="C9"/>
  <c r="E26"/>
  <c r="B27" s="1"/>
  <c r="C9" i="5"/>
  <c r="E9" i="2"/>
  <c r="D9"/>
  <c r="D72"/>
  <c r="E29"/>
  <c r="F14" i="5"/>
  <c r="E51"/>
  <c r="E46"/>
  <c r="E39"/>
  <c r="E32"/>
  <c r="F21"/>
  <c r="G19"/>
  <c r="F9"/>
  <c r="E10" s="1"/>
  <c r="F14" i="2"/>
  <c r="B15" s="1"/>
  <c r="G19"/>
  <c r="F9" l="1"/>
  <c r="E10" s="1"/>
  <c r="E15" i="5"/>
  <c r="D15"/>
  <c r="C27" i="2"/>
  <c r="D27"/>
  <c r="D10" i="5"/>
  <c r="C10"/>
  <c r="D10" i="2" l="1"/>
  <c r="F10" s="1"/>
  <c r="C10"/>
  <c r="F15" i="5"/>
  <c r="F10"/>
  <c r="D64" i="2" l="1"/>
  <c r="D40"/>
  <c r="C15"/>
  <c r="D15"/>
  <c r="E15"/>
  <c r="F15"/>
</calcChain>
</file>

<file path=xl/sharedStrings.xml><?xml version="1.0" encoding="utf-8"?>
<sst xmlns="http://schemas.openxmlformats.org/spreadsheetml/2006/main" count="148" uniqueCount="114">
  <si>
    <t>SOLICITUDES POR TIPO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</si>
  <si>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</si>
  <si>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</si>
  <si>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</si>
  <si>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</si>
  <si>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</si>
  <si>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</si>
  <si>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</si>
  <si>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</si>
  <si>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</si>
  <si>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</si>
  <si>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</si>
  <si>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</si>
  <si>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</si>
  <si>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</si>
  <si>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</si>
  <si>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</si>
  <si>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</si>
  <si>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</si>
  <si>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</si>
  <si>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</si>
  <si>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</si>
  <si>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</si>
  <si>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</si>
  <si>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</si>
  <si>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</si>
  <si>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</si>
  <si>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</si>
  <si>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</si>
  <si>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</si>
  <si>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</si>
  <si>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</si>
  <si>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</si>
  <si>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</si>
  <si>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</si>
  <si>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</si>
  <si>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</si>
  <si>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</si>
  <si>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</si>
  <si>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</si>
  <si>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</si>
  <si>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</si>
  <si>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</si>
  <si>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</si>
  <si>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</si>
  <si>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</si>
  <si>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</si>
  <si>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</si>
  <si>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</si>
  <si>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</si>
  <si>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</si>
  <si>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</si>
  <si>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</si>
  <si>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</si>
  <si>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PROMOCIÓN ECONÓMICA</t>
  </si>
  <si>
    <t>DESARROLLO SOCIAL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</si>
  <si>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</si>
  <si>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</si>
  <si>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</si>
  <si>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</si>
  <si>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</si>
  <si>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</si>
  <si>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</si>
  <si>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</si>
  <si>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</si>
  <si>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</si>
  <si>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</si>
  <si>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</si>
  <si>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</si>
  <si>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</si>
  <si>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</si>
  <si>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</si>
  <si>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</si>
  <si>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</si>
  <si>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</si>
  <si>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</si>
  <si>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</si>
  <si>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</si>
  <si>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</si>
  <si>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</si>
  <si>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</si>
  <si>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</si>
  <si>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</si>
  <si>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</si>
  <si>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</si>
  <si>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</si>
  <si>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</si>
  <si>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</si>
  <si>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</si>
  <si>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</si>
  <si>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</si>
  <si>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</si>
  <si>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</si>
  <si>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</si>
  <si>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</si>
  <si>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</si>
  <si>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</si>
  <si>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</si>
  <si>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</si>
  <si>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</si>
  <si>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</si>
  <si>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</si>
  <si>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</si>
  <si>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</si>
  <si>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</si>
  <si>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</si>
  <si>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</si>
  <si>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</si>
  <si>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</si>
  <si>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SISAI</t>
  </si>
  <si>
    <t>UPGEM</t>
  </si>
  <si>
    <t>DESARROLLO RURAL Y MEDIO AMB</t>
  </si>
  <si>
    <t>ESTADÍSTICA DE SOLICITUDES DE ACCESO A LA INFORMACIÓN ENERO 2022 ADMINISTRACIÓN 2021 - 2024</t>
  </si>
  <si>
    <t>ENERO_2023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</si>
</sst>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28" fillId="30" borderId="33" xfId="0" applyFont="1" applyFill="1" applyBorder="1" applyAlignment="1">
      <alignment horizontal="center"/>
    </xf>
    <xf numFmtId="0" fontId="28" fillId="29" borderId="34" xfId="0" applyFont="1" applyFill="1" applyBorder="1" applyAlignment="1">
      <alignment horizontal="center"/>
    </xf>
    <xf numFmtId="0" fontId="28" fillId="14" borderId="35" xfId="0" applyFont="1" applyFill="1" applyBorder="1" applyAlignment="1">
      <alignment horizontal="center"/>
    </xf>
    <xf numFmtId="0" fontId="29" fillId="14" borderId="7" xfId="0" applyFont="1" applyFill="1" applyBorder="1" applyAlignment="1"/>
    <xf numFmtId="0" fontId="29" fillId="14" borderId="8" xfId="0" applyFont="1" applyFill="1" applyBorder="1" applyAlignment="1"/>
    <xf numFmtId="0" fontId="29" fillId="14" borderId="9" xfId="0" applyFont="1" applyFill="1" applyBorder="1" applyAlignment="1"/>
    <xf numFmtId="0" fontId="0" fillId="0" borderId="10" xfId="0" applyFont="1" applyBorder="1" applyAlignment="1">
      <alignment horizontal="center"/>
    </xf>
    <xf numFmtId="0" fontId="30" fillId="32" borderId="23" xfId="0" applyFont="1" applyFill="1" applyBorder="1" applyAlignment="1">
      <alignment horizontal="right" vertical="center" wrapText="1"/>
    </xf>
    <xf numFmtId="0" fontId="28" fillId="0" borderId="23" xfId="0" applyFont="1" applyBorder="1" applyAlignment="1">
      <alignment horizontal="right" vertical="center" wrapText="1"/>
    </xf>
    <xf numFmtId="0" fontId="30" fillId="33" borderId="23" xfId="0" applyFont="1" applyFill="1" applyBorder="1" applyAlignment="1">
      <alignment horizontal="right" vertical="center" wrapText="1"/>
    </xf>
    <xf numFmtId="0" fontId="28" fillId="0" borderId="23" xfId="0" applyFont="1" applyBorder="1" applyAlignment="1">
      <alignment vertical="center" wrapText="1"/>
    </xf>
    <xf numFmtId="0" fontId="28" fillId="34" borderId="23" xfId="0" applyFont="1" applyFill="1" applyBorder="1" applyAlignment="1">
      <alignment horizontal="right" vertical="center" wrapText="1"/>
    </xf>
    <xf numFmtId="0" fontId="26" fillId="0" borderId="0" xfId="18" applyAlignment="1" applyProtection="1">
      <alignment horizontal="center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3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7" fillId="9" borderId="7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"/>
    </xf>
    <xf numFmtId="0" fontId="27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3" fillId="28" borderId="8" xfId="0" applyFont="1" applyFill="1" applyBorder="1" applyAlignment="1">
      <alignment horizontal="center"/>
    </xf>
    <xf numFmtId="0" fontId="3" fillId="28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8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27" borderId="7" xfId="0" applyFont="1" applyFill="1" applyBorder="1" applyAlignment="1">
      <alignment horizontal="left"/>
    </xf>
    <xf numFmtId="0" fontId="9" fillId="27" borderId="8" xfId="0" applyFont="1" applyFill="1" applyBorder="1" applyAlignment="1">
      <alignment horizontal="left"/>
    </xf>
    <xf numFmtId="0" fontId="9" fillId="27" borderId="9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3" fillId="31" borderId="1" xfId="0" applyFont="1" applyFill="1" applyBorder="1" applyAlignment="1">
      <alignment horizontal="center"/>
    </xf>
    <xf numFmtId="0" fontId="3" fillId="31" borderId="3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F731BE"/>
      <color rgb="FF76103C"/>
      <color rgb="FF942EFA"/>
      <color rgb="FFFBFD9D"/>
      <color rgb="FFE7FB9F"/>
      <color rgb="FFF7FDD9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SISAI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0.7142857142857143</c:v>
                </c:pt>
                <c:pt idx="1">
                  <c:v>2.3809523809523808E-2</c:v>
                </c:pt>
                <c:pt idx="2">
                  <c:v>0.26190476190476192</c:v>
                </c:pt>
              </c:numCache>
            </c:numRef>
          </c:val>
        </c:ser>
        <c:dLbls>
          <c:showVal val="1"/>
        </c:dLbls>
        <c:overlap val="-25"/>
        <c:axId val="144119296"/>
        <c:axId val="144120832"/>
      </c:barChart>
      <c:catAx>
        <c:axId val="1441192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4120832"/>
        <c:crosses val="autoZero"/>
        <c:auto val="1"/>
        <c:lblAlgn val="ctr"/>
        <c:lblOffset val="100"/>
      </c:catAx>
      <c:valAx>
        <c:axId val="14412083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411929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47704832"/>
        <c:axId val="147703296"/>
        <c:axId val="0"/>
      </c:bar3DChart>
      <c:valAx>
        <c:axId val="147703296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704832"/>
        <c:crosses val="autoZero"/>
        <c:crossBetween val="between"/>
      </c:valAx>
      <c:catAx>
        <c:axId val="147704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70329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903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48077184"/>
        <c:axId val="148075648"/>
        <c:axId val="0"/>
      </c:bar3DChart>
      <c:valAx>
        <c:axId val="14807564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077184"/>
        <c:crosses val="autoZero"/>
        <c:crossBetween val="between"/>
      </c:valAx>
      <c:catAx>
        <c:axId val="148077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0756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hape val="pyramid"/>
        <c:axId val="148156416"/>
        <c:axId val="148157952"/>
        <c:axId val="0"/>
      </c:bar3DChart>
      <c:catAx>
        <c:axId val="148156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157952"/>
        <c:crosses val="autoZero"/>
        <c:auto val="1"/>
        <c:lblAlgn val="ctr"/>
        <c:lblOffset val="100"/>
      </c:catAx>
      <c:valAx>
        <c:axId val="148157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1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808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813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45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42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gapWidth val="300"/>
        <c:axId val="148182144"/>
        <c:axId val="148183680"/>
      </c:barChart>
      <c:catAx>
        <c:axId val="1481821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183680"/>
        <c:crosses val="autoZero"/>
        <c:auto val="1"/>
        <c:lblAlgn val="ctr"/>
        <c:lblOffset val="100"/>
      </c:catAx>
      <c:valAx>
        <c:axId val="1481836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182144"/>
        <c:crosses val="autoZero"/>
        <c:crossBetween val="between"/>
      </c:valAx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tx1"/>
              </a:solidFill>
            </c:spPr>
          </c:dPt>
          <c:dPt>
            <c:idx val="3"/>
            <c:spPr>
              <a:solidFill>
                <a:schemeClr val="tx1"/>
              </a:solidFill>
            </c:spPr>
          </c:dPt>
          <c:dPt>
            <c:idx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tx1"/>
              </a:solidFill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tx1"/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tx1"/>
              </a:solidFill>
            </c:spPr>
          </c:dPt>
          <c:dPt>
            <c:idx val="16"/>
            <c:spPr>
              <a:solidFill>
                <a:schemeClr val="tx1"/>
              </a:solidFill>
            </c:spPr>
          </c:dPt>
          <c:dPt>
            <c:idx val="17"/>
            <c:spPr>
              <a:solidFill>
                <a:schemeClr val="tx1"/>
              </a:solidFill>
            </c:spPr>
          </c:dPt>
          <c:dPt>
            <c:idx val="21"/>
            <c:spPr>
              <a:solidFill>
                <a:schemeClr val="tx1"/>
              </a:solidFill>
            </c:spPr>
          </c:dPt>
          <c:dPt>
            <c:idx val="22"/>
            <c:spPr>
              <a:solidFill>
                <a:schemeClr val="tx1"/>
              </a:solidFill>
            </c:spPr>
          </c:dPt>
          <c:dPt>
            <c:idx val="23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4"/>
            <c:spPr>
              <a:solidFill>
                <a:schemeClr val="tx1"/>
              </a:solidFill>
            </c:spPr>
          </c:dPt>
          <c:dPt>
            <c:idx val="25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7"/>
            <c:spPr>
              <a:solidFill>
                <a:schemeClr val="tx1"/>
              </a:solidFill>
            </c:spPr>
          </c:dPt>
          <c:dPt>
            <c:idx val="28"/>
            <c:spPr>
              <a:solidFill>
                <a:schemeClr val="tx1"/>
              </a:solidFill>
            </c:spPr>
          </c:dPt>
          <c:dPt>
            <c:idx val="29"/>
            <c:spPr>
              <a:solidFill>
                <a:schemeClr val="tx1"/>
              </a:solidFill>
            </c:spPr>
          </c:dPt>
          <c:dLbls>
            <c:dLbl>
              <c:idx val="1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dLbl>
              <c:idx val="9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DEPARTAMENTO'!$A$3:$A$33</c:f>
              <c:strCache>
                <c:ptCount val="31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UPGEM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 Y MEDIO AMB</c:v>
                </c:pt>
                <c:pt idx="14">
                  <c:v>PARTICIPACIÓN CIUDADANA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REGIDORES</c:v>
                </c:pt>
              </c:strCache>
            </c:strRef>
          </c:cat>
          <c:val>
            <c:numRef>
              <c:f>'POR DEPARTAMENTO'!$B$3:$B$33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75"/>
        <c:overlap val="40"/>
        <c:axId val="147736064"/>
        <c:axId val="147737600"/>
      </c:barChart>
      <c:catAx>
        <c:axId val="1477360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47737600"/>
        <c:crosses val="autoZero"/>
        <c:auto val="1"/>
        <c:lblAlgn val="ctr"/>
        <c:lblOffset val="100"/>
      </c:catAx>
      <c:valAx>
        <c:axId val="147737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4773606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7030A0"/>
    </a:solidFill>
  </c:sp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1</c:v>
                </c:pt>
                <c:pt idx="1">
                  <c:v>30</c:v>
                </c:pt>
                <c:pt idx="2">
                  <c:v>11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44327424"/>
        <c:axId val="144328960"/>
        <c:axId val="0"/>
      </c:bar3DChart>
      <c:catAx>
        <c:axId val="1443274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4328960"/>
        <c:crosses val="autoZero"/>
        <c:auto val="1"/>
        <c:lblAlgn val="ctr"/>
        <c:lblOffset val="100"/>
      </c:catAx>
      <c:valAx>
        <c:axId val="14432896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4327424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144363520"/>
        <c:axId val="144349440"/>
        <c:axId val="0"/>
      </c:bar3DChart>
      <c:valAx>
        <c:axId val="14434944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44363520"/>
        <c:crosses val="autoZero"/>
        <c:crossBetween val="between"/>
      </c:valAx>
      <c:catAx>
        <c:axId val="1443635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434944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9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1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47481728"/>
        <c:axId val="147475840"/>
        <c:axId val="0"/>
      </c:bar3DChart>
      <c:valAx>
        <c:axId val="14747584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481728"/>
        <c:crosses val="autoZero"/>
        <c:crossBetween val="between"/>
      </c:valAx>
      <c:catAx>
        <c:axId val="1474817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47584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47550976"/>
        <c:axId val="147552512"/>
        <c:axId val="0"/>
      </c:bar3DChart>
      <c:catAx>
        <c:axId val="147550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552512"/>
        <c:crosses val="autoZero"/>
        <c:auto val="1"/>
        <c:lblAlgn val="ctr"/>
        <c:lblOffset val="100"/>
      </c:catAx>
      <c:valAx>
        <c:axId val="147552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55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SOLICITUD POR GÉNERO</a:t>
            </a:r>
          </a:p>
        </c:rich>
      </c:tx>
      <c:layout>
        <c:manualLayout>
          <c:xMode val="edge"/>
          <c:yMode val="edge"/>
          <c:x val="0.37807854663328438"/>
          <c:y val="3.221711651991678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525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661E-3"/>
                  <c:y val="-0.2956849488600688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0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0.76190476190476186</c:v>
                </c:pt>
                <c:pt idx="1">
                  <c:v>0.11904761904761904</c:v>
                </c:pt>
                <c:pt idx="2">
                  <c:v>0</c:v>
                </c:pt>
                <c:pt idx="3">
                  <c:v>0.11904761904761904</c:v>
                </c:pt>
              </c:numCache>
            </c:numRef>
          </c:val>
        </c:ser>
        <c:gapWidth val="300"/>
        <c:axId val="147565184"/>
        <c:axId val="147575168"/>
      </c:barChart>
      <c:catAx>
        <c:axId val="1475651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575168"/>
        <c:crosses val="autoZero"/>
        <c:auto val="1"/>
        <c:lblAlgn val="ctr"/>
        <c:lblOffset val="100"/>
      </c:catAx>
      <c:valAx>
        <c:axId val="14757516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565184"/>
        <c:crosses val="autoZero"/>
        <c:crossBetween val="between"/>
      </c:valAx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808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79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734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687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42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147432576"/>
        <c:axId val="147434112"/>
      </c:barChart>
      <c:catAx>
        <c:axId val="1474325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434112"/>
        <c:crosses val="autoZero"/>
        <c:auto val="1"/>
        <c:lblAlgn val="ctr"/>
        <c:lblOffset val="100"/>
      </c:catAx>
      <c:valAx>
        <c:axId val="14743411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432576"/>
        <c:crosses val="autoZero"/>
        <c:crossBetween val="between"/>
      </c:valAx>
    </c:plotArea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SISAI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147636608"/>
        <c:axId val="147638144"/>
      </c:barChart>
      <c:catAx>
        <c:axId val="1476366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638144"/>
        <c:crosses val="autoZero"/>
        <c:auto val="1"/>
        <c:lblAlgn val="ctr"/>
        <c:lblOffset val="100"/>
      </c:catAx>
      <c:valAx>
        <c:axId val="14763814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763660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47672064"/>
        <c:axId val="147677952"/>
        <c:axId val="0"/>
      </c:bar3DChart>
      <c:catAx>
        <c:axId val="1476720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677952"/>
        <c:crosses val="autoZero"/>
        <c:auto val="1"/>
        <c:lblAlgn val="ctr"/>
        <c:lblOffset val="100"/>
      </c:catAx>
      <c:valAx>
        <c:axId val="1476779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672064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zatlan.gob.mx/wp-content/uploads/2023/02/LTAIPEJM8FI-N_OCT_21-ENE_23.xlsx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09"/>
      <c r="B2" s="110"/>
      <c r="C2" s="118" t="s">
        <v>6</v>
      </c>
      <c r="D2" s="119"/>
      <c r="E2" s="119"/>
      <c r="F2" s="120"/>
    </row>
    <row r="3" spans="1:6">
      <c r="A3" s="111"/>
      <c r="B3" s="112"/>
      <c r="C3" s="121"/>
      <c r="D3" s="122"/>
      <c r="E3" s="122"/>
      <c r="F3" s="123"/>
    </row>
    <row r="4" spans="1:6" ht="15.75" thickBot="1">
      <c r="A4" s="111"/>
      <c r="B4" s="112"/>
      <c r="C4" s="124"/>
      <c r="D4" s="125"/>
      <c r="E4" s="125"/>
      <c r="F4" s="126"/>
    </row>
    <row r="5" spans="1:6" ht="48" customHeight="1" thickBot="1">
      <c r="A5" s="113"/>
      <c r="B5" s="114"/>
      <c r="C5" s="127" t="s">
        <v>112</v>
      </c>
      <c r="D5" s="128"/>
      <c r="E5" s="128"/>
      <c r="F5" s="129"/>
    </row>
    <row r="6" spans="1:6" ht="7.5" customHeight="1" thickBot="1">
      <c r="B6" s="2"/>
    </row>
    <row r="7" spans="1:6" ht="16.5" customHeight="1" thickBot="1">
      <c r="C7" s="115" t="s">
        <v>0</v>
      </c>
      <c r="D7" s="116"/>
      <c r="E7" s="116"/>
      <c r="F7" s="117"/>
    </row>
    <row r="8" spans="1:6" ht="15.75" thickBot="1">
      <c r="C8" s="19" t="s">
        <v>109</v>
      </c>
      <c r="D8" s="17" t="s">
        <v>72</v>
      </c>
      <c r="E8" s="18" t="s">
        <v>1</v>
      </c>
      <c r="F8" s="11" t="s">
        <v>2</v>
      </c>
    </row>
    <row r="9" spans="1:6" ht="16.5" customHeight="1" thickBot="1">
      <c r="B9" s="1" t="s">
        <v>7</v>
      </c>
      <c r="C9" s="30">
        <f>D35</f>
        <v>30</v>
      </c>
      <c r="D9" s="31">
        <f>D34</f>
        <v>1</v>
      </c>
      <c r="E9" s="31">
        <f>D36</f>
        <v>11</v>
      </c>
      <c r="F9" s="32">
        <f>SUM(C9:E9)</f>
        <v>42</v>
      </c>
    </row>
    <row r="10" spans="1:6" ht="15.75" customHeight="1" thickBot="1">
      <c r="B10" s="1" t="s">
        <v>8</v>
      </c>
      <c r="C10" s="33">
        <f>+C9/F9</f>
        <v>0.7142857142857143</v>
      </c>
      <c r="D10" s="34">
        <f>+D9/F9</f>
        <v>2.3809523809523808E-2</v>
      </c>
      <c r="E10" s="35">
        <f>+E9/F9</f>
        <v>0.26190476190476192</v>
      </c>
      <c r="F10" s="36">
        <f>SUM(C10:E10)</f>
        <v>1</v>
      </c>
    </row>
    <row r="11" spans="1:6" ht="6.75" customHeight="1" thickBot="1"/>
    <row r="12" spans="1:6" ht="15.75" customHeight="1" thickBot="1">
      <c r="B12" s="130" t="s">
        <v>74</v>
      </c>
      <c r="C12" s="131"/>
      <c r="D12" s="131"/>
      <c r="E12" s="131"/>
      <c r="F12" s="132"/>
    </row>
    <row r="13" spans="1:6" ht="15.75" thickBot="1">
      <c r="B13" s="9" t="s">
        <v>3</v>
      </c>
      <c r="C13" s="10" t="s">
        <v>4</v>
      </c>
      <c r="D13" s="4" t="s">
        <v>5</v>
      </c>
      <c r="E13" s="13" t="s">
        <v>78</v>
      </c>
      <c r="F13" s="12" t="s">
        <v>2</v>
      </c>
    </row>
    <row r="14" spans="1:6" ht="15.75" customHeight="1" thickBot="1">
      <c r="B14" s="37">
        <v>32</v>
      </c>
      <c r="C14" s="37">
        <v>5</v>
      </c>
      <c r="D14" s="37">
        <v>0</v>
      </c>
      <c r="E14" s="37">
        <v>5</v>
      </c>
      <c r="F14" s="32">
        <f>SUM(B14:E14)</f>
        <v>42</v>
      </c>
    </row>
    <row r="15" spans="1:6" ht="15.75" thickBot="1">
      <c r="B15" s="38">
        <f>+B14/F14</f>
        <v>0.76190476190476186</v>
      </c>
      <c r="C15" s="38">
        <f>+C14/F14</f>
        <v>0.11904761904761904</v>
      </c>
      <c r="D15" s="38">
        <f>D14/F14</f>
        <v>0</v>
      </c>
      <c r="E15" s="38">
        <f>E14/F14</f>
        <v>0.11904761904761904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81</v>
      </c>
      <c r="C17" s="16"/>
      <c r="E17" s="133" t="s">
        <v>77</v>
      </c>
      <c r="F17" s="134"/>
    </row>
    <row r="18" spans="1:7" ht="13.5" customHeight="1" thickBot="1">
      <c r="B18" s="16" t="s">
        <v>79</v>
      </c>
      <c r="C18" s="16"/>
      <c r="E18" s="14" t="s">
        <v>75</v>
      </c>
      <c r="F18" s="15" t="s">
        <v>76</v>
      </c>
      <c r="G18" s="11" t="s">
        <v>2</v>
      </c>
    </row>
    <row r="19" spans="1:7" ht="15.75" thickBot="1">
      <c r="B19" s="16" t="s">
        <v>80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00" t="s">
        <v>102</v>
      </c>
      <c r="C21" s="101"/>
      <c r="D21" s="101"/>
      <c r="E21" s="101"/>
      <c r="F21" s="102"/>
    </row>
    <row r="22" spans="1:7" ht="14.25" customHeight="1" thickBot="1">
      <c r="B22" s="103" t="s">
        <v>103</v>
      </c>
      <c r="C22" s="104"/>
      <c r="D22" s="104"/>
      <c r="E22" s="104"/>
      <c r="F22" s="105"/>
    </row>
    <row r="23" spans="1:7" ht="14.25" customHeight="1" thickBot="1">
      <c r="B23" s="65"/>
      <c r="C23" s="65"/>
      <c r="D23" s="65"/>
      <c r="E23" s="65"/>
      <c r="F23" s="65"/>
    </row>
    <row r="24" spans="1:7" ht="17.25" customHeight="1" thickBot="1">
      <c r="B24" s="106" t="s">
        <v>104</v>
      </c>
      <c r="C24" s="107"/>
      <c r="D24" s="107"/>
      <c r="E24" s="108"/>
    </row>
    <row r="25" spans="1:7" ht="15.75" thickBot="1">
      <c r="B25" s="66" t="s">
        <v>105</v>
      </c>
      <c r="C25" s="67" t="s">
        <v>106</v>
      </c>
      <c r="D25" s="68" t="s">
        <v>107</v>
      </c>
      <c r="E25" s="12" t="s">
        <v>2</v>
      </c>
    </row>
    <row r="26" spans="1:7" ht="18" customHeight="1" thickBot="1">
      <c r="B26" s="62">
        <v>0</v>
      </c>
      <c r="C26" s="63">
        <v>0</v>
      </c>
      <c r="D26" s="64">
        <v>42</v>
      </c>
      <c r="E26" s="32">
        <f>SUM(B26:D26)</f>
        <v>42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44" t="s">
        <v>73</v>
      </c>
      <c r="B29" s="145"/>
      <c r="C29" s="145"/>
      <c r="D29" s="146"/>
      <c r="E29" s="8">
        <f>SUM(B14:E14)</f>
        <v>42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41" t="s">
        <v>9</v>
      </c>
      <c r="B32" s="142"/>
      <c r="C32" s="142"/>
      <c r="D32" s="143"/>
    </row>
    <row r="33" spans="1:4" ht="15.75" thickBot="1">
      <c r="A33" s="135" t="s">
        <v>10</v>
      </c>
      <c r="B33" s="136"/>
      <c r="C33" s="136"/>
      <c r="D33" s="137"/>
    </row>
    <row r="34" spans="1:4" ht="15.75" customHeight="1" thickBot="1">
      <c r="A34" s="138" t="s">
        <v>11</v>
      </c>
      <c r="B34" s="139"/>
      <c r="C34" s="140"/>
      <c r="D34" s="21">
        <v>1</v>
      </c>
    </row>
    <row r="35" spans="1:4" ht="15.75" thickBot="1">
      <c r="A35" s="97" t="s">
        <v>12</v>
      </c>
      <c r="B35" s="98"/>
      <c r="C35" s="99"/>
      <c r="D35" s="22">
        <v>30</v>
      </c>
    </row>
    <row r="36" spans="1:4" ht="15.75" thickBot="1">
      <c r="A36" s="153" t="s">
        <v>13</v>
      </c>
      <c r="B36" s="154"/>
      <c r="C36" s="155"/>
      <c r="D36" s="22">
        <v>11</v>
      </c>
    </row>
    <row r="37" spans="1:4" ht="15.75" thickBot="1">
      <c r="A37" s="156" t="s">
        <v>14</v>
      </c>
      <c r="B37" s="157"/>
      <c r="C37" s="158"/>
      <c r="D37" s="20">
        <f>SUM(D34:D36)</f>
        <v>42</v>
      </c>
    </row>
    <row r="38" spans="1:4" ht="13.5" customHeight="1" thickBot="1">
      <c r="A38" s="159" t="s">
        <v>15</v>
      </c>
      <c r="B38" s="160"/>
      <c r="C38" s="160"/>
      <c r="D38" s="161"/>
    </row>
    <row r="39" spans="1:4" ht="12.75" customHeight="1" thickBot="1">
      <c r="A39" s="147" t="s">
        <v>16</v>
      </c>
      <c r="B39" s="148"/>
      <c r="C39" s="149"/>
      <c r="D39" s="27">
        <v>0</v>
      </c>
    </row>
    <row r="40" spans="1:4" ht="14.25" customHeight="1" thickBot="1">
      <c r="A40" s="150" t="s">
        <v>17</v>
      </c>
      <c r="B40" s="151"/>
      <c r="C40" s="152"/>
      <c r="D40" s="28">
        <f>(D37-D39)</f>
        <v>42</v>
      </c>
    </row>
    <row r="41" spans="1:4" ht="14.25" customHeight="1" thickBot="1"/>
    <row r="42" spans="1:4" ht="12" customHeight="1" thickBot="1">
      <c r="A42" s="50" t="s">
        <v>18</v>
      </c>
      <c r="B42" s="51"/>
      <c r="C42" s="51"/>
      <c r="D42" s="52"/>
    </row>
    <row r="43" spans="1:4" ht="15.75" thickBot="1">
      <c r="A43" s="53" t="s">
        <v>19</v>
      </c>
      <c r="B43" s="54"/>
      <c r="C43" s="54"/>
      <c r="D43" s="55"/>
    </row>
    <row r="44" spans="1:4" ht="12" customHeight="1" thickBot="1">
      <c r="A44" s="59" t="s">
        <v>20</v>
      </c>
      <c r="B44" s="60"/>
      <c r="C44" s="61"/>
      <c r="D44" s="23">
        <v>4</v>
      </c>
    </row>
    <row r="45" spans="1:4" ht="12" customHeight="1" thickBot="1">
      <c r="A45" s="56" t="s">
        <v>21</v>
      </c>
      <c r="B45" s="57"/>
      <c r="C45" s="57"/>
      <c r="D45" s="58"/>
    </row>
    <row r="46" spans="1:4" ht="15.75" thickBot="1">
      <c r="A46" s="162" t="s">
        <v>22</v>
      </c>
      <c r="B46" s="163"/>
      <c r="C46" s="164"/>
      <c r="D46" s="24">
        <v>1</v>
      </c>
    </row>
    <row r="47" spans="1:4" ht="15.75" thickBot="1">
      <c r="A47" s="85" t="s">
        <v>23</v>
      </c>
      <c r="B47" s="86"/>
      <c r="C47" s="87"/>
      <c r="D47" s="25">
        <v>0</v>
      </c>
    </row>
    <row r="48" spans="1:4" ht="15.75" thickBot="1">
      <c r="A48" s="153" t="s">
        <v>24</v>
      </c>
      <c r="B48" s="154"/>
      <c r="C48" s="155"/>
      <c r="D48" s="26">
        <v>12</v>
      </c>
    </row>
    <row r="49" spans="1:4" ht="15.75" thickBot="1">
      <c r="A49" s="53"/>
      <c r="B49" s="54"/>
      <c r="C49" s="54"/>
      <c r="D49" s="55"/>
    </row>
    <row r="50" spans="1:4" ht="15.75" thickBot="1">
      <c r="A50" s="85" t="s">
        <v>25</v>
      </c>
      <c r="B50" s="86"/>
      <c r="C50" s="87"/>
      <c r="D50" s="24">
        <v>0</v>
      </c>
    </row>
    <row r="51" spans="1:4" ht="15.75" thickBot="1">
      <c r="A51" s="88" t="s">
        <v>26</v>
      </c>
      <c r="B51" s="89"/>
      <c r="C51" s="90"/>
      <c r="D51" s="25">
        <v>0</v>
      </c>
    </row>
    <row r="52" spans="1:4" ht="15.75" thickBot="1">
      <c r="A52" s="85" t="s">
        <v>27</v>
      </c>
      <c r="B52" s="86"/>
      <c r="C52" s="87"/>
      <c r="D52" s="25">
        <v>25</v>
      </c>
    </row>
    <row r="53" spans="1:4" ht="12.75" customHeight="1" thickBot="1">
      <c r="A53" s="88" t="s">
        <v>28</v>
      </c>
      <c r="B53" s="89"/>
      <c r="C53" s="90"/>
      <c r="D53" s="25">
        <v>0</v>
      </c>
    </row>
    <row r="54" spans="1:4" ht="15.75" thickBot="1">
      <c r="A54" s="85" t="s">
        <v>29</v>
      </c>
      <c r="B54" s="86"/>
      <c r="C54" s="87"/>
      <c r="D54" s="25">
        <v>0</v>
      </c>
    </row>
    <row r="55" spans="1:4" ht="15.75" thickBot="1">
      <c r="A55" s="91" t="s">
        <v>30</v>
      </c>
      <c r="B55" s="92"/>
      <c r="C55" s="93"/>
      <c r="D55" s="29">
        <f>SUM(D44,D46:D48,D50:D54)</f>
        <v>42</v>
      </c>
    </row>
    <row r="56" spans="1:4" ht="15.75" thickBot="1"/>
    <row r="57" spans="1:4" ht="15.75" thickBot="1">
      <c r="A57" s="50" t="s">
        <v>31</v>
      </c>
      <c r="B57" s="51"/>
      <c r="C57" s="51"/>
      <c r="D57" s="52"/>
    </row>
    <row r="58" spans="1:4" ht="13.5" customHeight="1" thickBot="1">
      <c r="A58" s="94" t="s">
        <v>32</v>
      </c>
      <c r="B58" s="95"/>
      <c r="C58" s="95"/>
      <c r="D58" s="96"/>
    </row>
    <row r="59" spans="1:4" ht="15" customHeight="1" thickBot="1">
      <c r="A59" s="97" t="s">
        <v>33</v>
      </c>
      <c r="B59" s="98"/>
      <c r="C59" s="99"/>
      <c r="D59" s="24">
        <v>1</v>
      </c>
    </row>
    <row r="60" spans="1:4" ht="15.75" customHeight="1" thickBot="1">
      <c r="A60" s="82" t="s">
        <v>34</v>
      </c>
      <c r="B60" s="83"/>
      <c r="C60" s="84"/>
      <c r="D60" s="26">
        <v>41</v>
      </c>
    </row>
    <row r="61" spans="1:4" ht="15" customHeight="1" thickBot="1">
      <c r="A61" s="94" t="s">
        <v>35</v>
      </c>
      <c r="B61" s="95"/>
      <c r="C61" s="95"/>
      <c r="D61" s="96"/>
    </row>
    <row r="62" spans="1:4" ht="15.75" thickBot="1">
      <c r="A62" s="97" t="s">
        <v>36</v>
      </c>
      <c r="B62" s="98"/>
      <c r="C62" s="99"/>
      <c r="D62" s="24">
        <v>0</v>
      </c>
    </row>
    <row r="63" spans="1:4" ht="15.75" thickBot="1">
      <c r="A63" s="82" t="s">
        <v>37</v>
      </c>
      <c r="B63" s="83"/>
      <c r="C63" s="84"/>
      <c r="D63" s="25">
        <v>0</v>
      </c>
    </row>
    <row r="64" spans="1:4" ht="15.75" thickBot="1">
      <c r="A64" s="47" t="s">
        <v>30</v>
      </c>
      <c r="B64" s="48"/>
      <c r="C64" s="49"/>
      <c r="D64" s="3">
        <f>SUM(D59:D60,D62:D63)</f>
        <v>42</v>
      </c>
    </row>
    <row r="65" spans="1:4" ht="15.75" thickBot="1"/>
    <row r="66" spans="1:4" ht="15.75" thickBot="1">
      <c r="A66" s="69" t="s">
        <v>38</v>
      </c>
      <c r="B66" s="70"/>
      <c r="C66" s="70"/>
      <c r="D66" s="71"/>
    </row>
    <row r="67" spans="1:4" ht="15.75" thickBot="1">
      <c r="A67" s="79" t="s">
        <v>39</v>
      </c>
      <c r="B67" s="80"/>
      <c r="C67" s="81"/>
      <c r="D67" s="25">
        <v>0</v>
      </c>
    </row>
    <row r="68" spans="1:4" ht="15.75" thickBot="1">
      <c r="A68" s="79" t="s">
        <v>40</v>
      </c>
      <c r="B68" s="80"/>
      <c r="C68" s="81"/>
      <c r="D68" s="25">
        <v>42</v>
      </c>
    </row>
    <row r="69" spans="1:4" ht="15.75" thickBot="1">
      <c r="A69" s="79" t="s">
        <v>41</v>
      </c>
      <c r="B69" s="80"/>
      <c r="C69" s="81"/>
      <c r="D69" s="25">
        <v>0</v>
      </c>
    </row>
    <row r="70" spans="1:4" ht="15.75" thickBot="1">
      <c r="A70" s="79" t="s">
        <v>42</v>
      </c>
      <c r="B70" s="80"/>
      <c r="C70" s="81"/>
      <c r="D70" s="25">
        <v>0</v>
      </c>
    </row>
    <row r="71" spans="1:4" ht="15.75" thickBot="1">
      <c r="A71" s="79" t="s">
        <v>43</v>
      </c>
      <c r="B71" s="80"/>
      <c r="C71" s="81"/>
      <c r="D71" s="25">
        <v>0</v>
      </c>
    </row>
    <row r="72" spans="1:4" ht="15.75" thickBot="1">
      <c r="A72" s="47" t="s">
        <v>30</v>
      </c>
      <c r="B72" s="48"/>
      <c r="C72" s="49"/>
      <c r="D72" s="3">
        <f>SUM(D67:D71)</f>
        <v>42</v>
      </c>
    </row>
    <row r="74" spans="1:4">
      <c r="A74" s="78" t="s">
        <v>83</v>
      </c>
      <c r="B74" s="78"/>
    </row>
    <row r="90" ht="15.75" customHeight="1"/>
  </sheetData>
  <mergeCells count="40">
    <mergeCell ref="A51:C51"/>
    <mergeCell ref="A46:C46"/>
    <mergeCell ref="A47:C47"/>
    <mergeCell ref="A48:C48"/>
    <mergeCell ref="A50:C50"/>
    <mergeCell ref="A40:C40"/>
    <mergeCell ref="A35:C35"/>
    <mergeCell ref="A36:C36"/>
    <mergeCell ref="A37:C37"/>
    <mergeCell ref="A38:D38"/>
    <mergeCell ref="A33:D33"/>
    <mergeCell ref="A34:C34"/>
    <mergeCell ref="A32:D32"/>
    <mergeCell ref="A29:D29"/>
    <mergeCell ref="A39:C39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A74:B74"/>
    <mergeCell ref="A68:C68"/>
    <mergeCell ref="A69:C69"/>
    <mergeCell ref="A70:C70"/>
    <mergeCell ref="A71:C71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09"/>
      <c r="B2" s="110"/>
      <c r="C2" s="118" t="s">
        <v>6</v>
      </c>
      <c r="D2" s="119"/>
      <c r="E2" s="119"/>
      <c r="F2" s="120"/>
    </row>
    <row r="3" spans="1:6">
      <c r="A3" s="111"/>
      <c r="B3" s="112"/>
      <c r="C3" s="121"/>
      <c r="D3" s="122"/>
      <c r="E3" s="122"/>
      <c r="F3" s="123"/>
    </row>
    <row r="4" spans="1:6" ht="15.75" thickBot="1">
      <c r="A4" s="111"/>
      <c r="B4" s="112"/>
      <c r="C4" s="124"/>
      <c r="D4" s="125"/>
      <c r="E4" s="125"/>
      <c r="F4" s="126"/>
    </row>
    <row r="5" spans="1:6" ht="48" customHeight="1" thickBot="1">
      <c r="A5" s="113"/>
      <c r="B5" s="114"/>
      <c r="C5" s="127" t="s">
        <v>112</v>
      </c>
      <c r="D5" s="128"/>
      <c r="E5" s="128"/>
      <c r="F5" s="129"/>
    </row>
    <row r="6" spans="1:6" ht="7.5" customHeight="1" thickBot="1">
      <c r="B6" s="2"/>
    </row>
    <row r="7" spans="1:6" ht="16.5" customHeight="1" thickBot="1">
      <c r="C7" s="115" t="s">
        <v>0</v>
      </c>
      <c r="D7" s="116"/>
      <c r="E7" s="116"/>
      <c r="F7" s="117"/>
    </row>
    <row r="8" spans="1:6" ht="15.75" thickBot="1">
      <c r="C8" s="19" t="s">
        <v>109</v>
      </c>
      <c r="D8" s="17" t="s">
        <v>72</v>
      </c>
      <c r="E8" s="18" t="s">
        <v>1</v>
      </c>
      <c r="F8" s="11" t="s">
        <v>2</v>
      </c>
    </row>
    <row r="9" spans="1:6" ht="16.5" customHeight="1" thickBot="1">
      <c r="B9" s="1" t="s">
        <v>7</v>
      </c>
      <c r="C9" s="30">
        <f>(E37)</f>
        <v>0</v>
      </c>
      <c r="D9" s="31">
        <v>1</v>
      </c>
      <c r="E9" s="31">
        <v>0</v>
      </c>
      <c r="F9" s="32">
        <f>SUM(C9:E9)</f>
        <v>1</v>
      </c>
    </row>
    <row r="10" spans="1:6" ht="15.75" customHeight="1" thickBot="1">
      <c r="B10" s="1" t="s">
        <v>8</v>
      </c>
      <c r="C10" s="33">
        <f>+C9/F9</f>
        <v>0</v>
      </c>
      <c r="D10" s="34">
        <f>+D9/F9</f>
        <v>1</v>
      </c>
      <c r="E10" s="35">
        <f>+E9/F9</f>
        <v>0</v>
      </c>
      <c r="F10" s="36">
        <f>SUM(C10:E10)</f>
        <v>1</v>
      </c>
    </row>
    <row r="11" spans="1:6" ht="6.75" customHeight="1" thickBot="1"/>
    <row r="12" spans="1:6" ht="15.75" customHeight="1" thickBot="1">
      <c r="B12" s="42" t="s">
        <v>74</v>
      </c>
      <c r="C12" s="42"/>
      <c r="D12" s="131" t="s">
        <v>74</v>
      </c>
      <c r="E12" s="131"/>
      <c r="F12" s="132"/>
    </row>
    <row r="13" spans="1:6" ht="15.75" thickBot="1">
      <c r="B13" s="41"/>
      <c r="C13" s="41"/>
      <c r="D13" s="9" t="s">
        <v>3</v>
      </c>
      <c r="E13" s="10" t="s">
        <v>4</v>
      </c>
      <c r="F13" s="12" t="s">
        <v>2</v>
      </c>
    </row>
    <row r="14" spans="1:6" ht="15.75" customHeight="1" thickBot="1">
      <c r="D14" s="37">
        <v>1</v>
      </c>
      <c r="E14" s="37">
        <v>0</v>
      </c>
      <c r="F14" s="32">
        <f>SUM(D14:E14)</f>
        <v>1</v>
      </c>
    </row>
    <row r="15" spans="1:6" ht="15.75" thickBot="1">
      <c r="D15" s="38">
        <f>+D14/F9</f>
        <v>1</v>
      </c>
      <c r="E15" s="38">
        <f>+E14/F9</f>
        <v>0</v>
      </c>
      <c r="F15" s="39">
        <f>SUM(D15:E15)</f>
        <v>1</v>
      </c>
    </row>
    <row r="16" spans="1:6" ht="17.25" customHeight="1" thickBot="1"/>
    <row r="17" spans="2:7" ht="16.5" customHeight="1" thickBot="1">
      <c r="B17" s="16" t="s">
        <v>81</v>
      </c>
      <c r="C17" s="16"/>
      <c r="E17" s="133" t="s">
        <v>77</v>
      </c>
      <c r="F17" s="134"/>
    </row>
    <row r="18" spans="2:7" ht="13.5" customHeight="1" thickBot="1">
      <c r="B18" s="16" t="s">
        <v>79</v>
      </c>
      <c r="C18" s="16"/>
      <c r="E18" s="14" t="s">
        <v>75</v>
      </c>
      <c r="F18" s="15" t="s">
        <v>76</v>
      </c>
      <c r="G18" s="11" t="s">
        <v>2</v>
      </c>
    </row>
    <row r="19" spans="2:7" ht="15.75" thickBot="1">
      <c r="B19" s="16" t="s">
        <v>80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44" t="s">
        <v>73</v>
      </c>
      <c r="C21" s="145"/>
      <c r="D21" s="145"/>
      <c r="E21" s="146"/>
      <c r="F21" s="8">
        <f>SUM(C14:E14)</f>
        <v>1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41" t="s">
        <v>9</v>
      </c>
      <c r="C24" s="142"/>
      <c r="D24" s="142"/>
      <c r="E24" s="143"/>
    </row>
    <row r="25" spans="2:7" ht="15.75" customHeight="1" thickBot="1">
      <c r="B25" s="204" t="s">
        <v>84</v>
      </c>
      <c r="C25" s="205"/>
      <c r="D25" s="205"/>
      <c r="E25" s="206"/>
    </row>
    <row r="26" spans="2:7" ht="18" customHeight="1" thickBot="1">
      <c r="B26" s="207" t="s">
        <v>85</v>
      </c>
      <c r="C26" s="208"/>
      <c r="D26" s="209"/>
      <c r="E26" s="22">
        <v>1</v>
      </c>
    </row>
    <row r="27" spans="2:7" ht="15.75" thickBot="1">
      <c r="B27" s="189" t="s">
        <v>86</v>
      </c>
      <c r="C27" s="190"/>
      <c r="D27" s="191"/>
      <c r="E27" s="22">
        <v>0</v>
      </c>
    </row>
    <row r="28" spans="2:7" ht="15.75" thickBot="1">
      <c r="B28" s="189" t="s">
        <v>88</v>
      </c>
      <c r="C28" s="190"/>
      <c r="D28" s="191"/>
      <c r="E28" s="22">
        <v>0</v>
      </c>
    </row>
    <row r="29" spans="2:7" ht="15.75" thickBot="1">
      <c r="B29" s="198" t="s">
        <v>87</v>
      </c>
      <c r="C29" s="199"/>
      <c r="D29" s="200"/>
      <c r="E29" s="22">
        <v>0</v>
      </c>
    </row>
    <row r="30" spans="2:7" ht="15.75" thickBot="1">
      <c r="B30" s="198" t="s">
        <v>89</v>
      </c>
      <c r="C30" s="199"/>
      <c r="D30" s="200"/>
      <c r="E30" s="72">
        <v>0</v>
      </c>
    </row>
    <row r="31" spans="2:7" ht="15.75" thickBot="1">
      <c r="B31" s="165" t="s">
        <v>90</v>
      </c>
      <c r="C31" s="166"/>
      <c r="D31" s="167"/>
      <c r="E31" s="72">
        <v>0</v>
      </c>
    </row>
    <row r="32" spans="2:7" ht="15.75" thickBot="1">
      <c r="B32" s="201" t="s">
        <v>17</v>
      </c>
      <c r="C32" s="202"/>
      <c r="D32" s="203"/>
      <c r="E32" s="43">
        <f>SUM(E26:E31)</f>
        <v>1</v>
      </c>
    </row>
    <row r="33" spans="2:5" ht="15.75" thickBot="1"/>
    <row r="34" spans="2:5" ht="15.75" thickBot="1">
      <c r="B34" s="141" t="s">
        <v>94</v>
      </c>
      <c r="C34" s="142"/>
      <c r="D34" s="142"/>
      <c r="E34" s="143"/>
    </row>
    <row r="35" spans="2:5" ht="14.25" customHeight="1" thickBot="1">
      <c r="B35" s="192" t="s">
        <v>19</v>
      </c>
      <c r="C35" s="193"/>
      <c r="D35" s="193"/>
      <c r="E35" s="194"/>
    </row>
    <row r="36" spans="2:5" ht="15.75" thickBot="1">
      <c r="B36" s="195" t="s">
        <v>91</v>
      </c>
      <c r="C36" s="196"/>
      <c r="D36" s="197"/>
      <c r="E36" s="25">
        <v>1</v>
      </c>
    </row>
    <row r="37" spans="2:5" ht="15.75" thickBot="1">
      <c r="B37" s="198" t="s">
        <v>92</v>
      </c>
      <c r="C37" s="199"/>
      <c r="D37" s="200"/>
      <c r="E37" s="25">
        <v>0</v>
      </c>
    </row>
    <row r="38" spans="2:5" ht="15.75" thickBot="1">
      <c r="B38" s="165" t="s">
        <v>93</v>
      </c>
      <c r="C38" s="166"/>
      <c r="D38" s="167"/>
      <c r="E38" s="25">
        <v>0</v>
      </c>
    </row>
    <row r="39" spans="2:5" ht="15.75" thickBot="1">
      <c r="B39" s="171" t="s">
        <v>30</v>
      </c>
      <c r="C39" s="172"/>
      <c r="D39" s="182"/>
      <c r="E39" s="44">
        <f>SUM(E36:E38)</f>
        <v>1</v>
      </c>
    </row>
    <row r="40" spans="2:5" ht="15.75" customHeight="1" thickBot="1"/>
    <row r="41" spans="2:5" ht="15.75" thickBot="1">
      <c r="B41" s="141" t="s">
        <v>95</v>
      </c>
      <c r="C41" s="142"/>
      <c r="D41" s="142"/>
      <c r="E41" s="143"/>
    </row>
    <row r="42" spans="2:5" ht="15.75" thickBot="1">
      <c r="B42" s="183" t="s">
        <v>32</v>
      </c>
      <c r="C42" s="184"/>
      <c r="D42" s="184"/>
      <c r="E42" s="185"/>
    </row>
    <row r="43" spans="2:5" ht="15.75" thickBot="1">
      <c r="B43" s="186" t="s">
        <v>96</v>
      </c>
      <c r="C43" s="187"/>
      <c r="D43" s="188"/>
      <c r="E43" s="25">
        <v>1</v>
      </c>
    </row>
    <row r="44" spans="2:5" ht="13.5" customHeight="1" thickBot="1">
      <c r="B44" s="189" t="s">
        <v>97</v>
      </c>
      <c r="C44" s="190"/>
      <c r="D44" s="191"/>
      <c r="E44" s="23">
        <v>0</v>
      </c>
    </row>
    <row r="45" spans="2:5" ht="12.75" customHeight="1" thickBot="1">
      <c r="B45" s="168" t="s">
        <v>98</v>
      </c>
      <c r="C45" s="169"/>
      <c r="D45" s="170"/>
      <c r="E45" s="25">
        <v>0</v>
      </c>
    </row>
    <row r="46" spans="2:5" ht="14.25" customHeight="1" thickBot="1">
      <c r="B46" s="171" t="s">
        <v>30</v>
      </c>
      <c r="C46" s="172"/>
      <c r="D46" s="172"/>
      <c r="E46" s="45">
        <f>SUM(E43:E45)</f>
        <v>1</v>
      </c>
    </row>
    <row r="47" spans="2:5" ht="14.25" customHeight="1" thickBot="1"/>
    <row r="48" spans="2:5" ht="12" customHeight="1" thickBot="1">
      <c r="B48" s="173" t="s">
        <v>99</v>
      </c>
      <c r="C48" s="174"/>
      <c r="D48" s="174"/>
      <c r="E48" s="175"/>
    </row>
    <row r="49" spans="2:5" ht="15.75" thickBot="1">
      <c r="B49" s="176" t="s">
        <v>100</v>
      </c>
      <c r="C49" s="177"/>
      <c r="D49" s="178"/>
      <c r="E49" s="25">
        <v>1</v>
      </c>
    </row>
    <row r="50" spans="2:5" ht="13.5" customHeight="1" thickBot="1">
      <c r="B50" s="179" t="s">
        <v>101</v>
      </c>
      <c r="C50" s="180"/>
      <c r="D50" s="181"/>
      <c r="E50" s="25">
        <v>0</v>
      </c>
    </row>
    <row r="51" spans="2:5" ht="15.75" customHeight="1" thickBot="1">
      <c r="B51" s="91" t="s">
        <v>30</v>
      </c>
      <c r="C51" s="92"/>
      <c r="D51" s="93"/>
      <c r="E51" s="46">
        <f>SUM(E49:E50)</f>
        <v>1</v>
      </c>
    </row>
    <row r="53" spans="2:5">
      <c r="B53" s="40"/>
    </row>
    <row r="59" spans="2:5" ht="6.75" customHeight="1"/>
    <row r="65" ht="15" customHeight="1"/>
    <row r="66" ht="15.75" customHeight="1"/>
    <row r="96" ht="15.75" customHeight="1"/>
  </sheetData>
  <mergeCells count="32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8:D38"/>
    <mergeCell ref="B29:D29"/>
    <mergeCell ref="B30:D30"/>
    <mergeCell ref="B32:D32"/>
    <mergeCell ref="B34:E34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11" t="s">
        <v>113</v>
      </c>
      <c r="B2" s="212"/>
    </row>
    <row r="3" spans="1:2" ht="15.75" thickBot="1">
      <c r="A3" s="73" t="s">
        <v>44</v>
      </c>
      <c r="B3" s="213">
        <v>0</v>
      </c>
    </row>
    <row r="4" spans="1:2" ht="15.75" thickBot="1">
      <c r="A4" s="74" t="s">
        <v>45</v>
      </c>
      <c r="B4" s="213">
        <v>1</v>
      </c>
    </row>
    <row r="5" spans="1:2" ht="15.75" thickBot="1">
      <c r="A5" s="75" t="s">
        <v>46</v>
      </c>
      <c r="B5" s="213">
        <v>3</v>
      </c>
    </row>
    <row r="6" spans="1:2" ht="15.75" thickBot="1">
      <c r="A6" s="74" t="s">
        <v>47</v>
      </c>
      <c r="B6" s="213">
        <v>0</v>
      </c>
    </row>
    <row r="7" spans="1:2" ht="15.75" thickBot="1">
      <c r="A7" s="73" t="s">
        <v>48</v>
      </c>
      <c r="B7" s="213">
        <v>1</v>
      </c>
    </row>
    <row r="8" spans="1:2" ht="15.75" thickBot="1">
      <c r="A8" s="74" t="s">
        <v>49</v>
      </c>
      <c r="B8" s="213">
        <v>2</v>
      </c>
    </row>
    <row r="9" spans="1:2" ht="15.75" thickBot="1">
      <c r="A9" s="75" t="s">
        <v>50</v>
      </c>
      <c r="B9" s="213">
        <v>5</v>
      </c>
    </row>
    <row r="10" spans="1:2" ht="15.75" thickBot="1">
      <c r="A10" s="74" t="s">
        <v>51</v>
      </c>
      <c r="B10" s="213">
        <v>0</v>
      </c>
    </row>
    <row r="11" spans="1:2" ht="15.75" thickBot="1">
      <c r="A11" s="73" t="s">
        <v>52</v>
      </c>
      <c r="B11" s="213">
        <v>0</v>
      </c>
    </row>
    <row r="12" spans="1:2" ht="15.75" thickBot="1">
      <c r="A12" s="74" t="s">
        <v>53</v>
      </c>
      <c r="B12" s="213">
        <v>1</v>
      </c>
    </row>
    <row r="13" spans="1:2" ht="15.75" thickBot="1">
      <c r="A13" s="75" t="s">
        <v>110</v>
      </c>
      <c r="B13" s="213">
        <v>0</v>
      </c>
    </row>
    <row r="14" spans="1:2" ht="15.75" thickBot="1">
      <c r="A14" s="74" t="s">
        <v>54</v>
      </c>
      <c r="B14" s="213">
        <v>0</v>
      </c>
    </row>
    <row r="15" spans="1:2" ht="15.75" thickBot="1">
      <c r="A15" s="73" t="s">
        <v>55</v>
      </c>
      <c r="B15" s="213">
        <v>0</v>
      </c>
    </row>
    <row r="16" spans="1:2" ht="15.75" thickBot="1">
      <c r="A16" s="76" t="s">
        <v>111</v>
      </c>
      <c r="B16" s="213">
        <v>0</v>
      </c>
    </row>
    <row r="17" spans="1:2" ht="15.75" thickBot="1">
      <c r="A17" s="75" t="s">
        <v>82</v>
      </c>
      <c r="B17" s="213">
        <v>1</v>
      </c>
    </row>
    <row r="18" spans="1:2" ht="15.75" thickBot="1">
      <c r="A18" s="74" t="s">
        <v>56</v>
      </c>
      <c r="B18" s="213">
        <v>0</v>
      </c>
    </row>
    <row r="19" spans="1:2" ht="15.75" thickBot="1">
      <c r="A19" s="73" t="s">
        <v>57</v>
      </c>
      <c r="B19" s="213">
        <v>0</v>
      </c>
    </row>
    <row r="20" spans="1:2" ht="15.75" thickBot="1">
      <c r="A20" s="74" t="s">
        <v>58</v>
      </c>
      <c r="B20" s="213">
        <v>0</v>
      </c>
    </row>
    <row r="21" spans="1:2" ht="15.75" thickBot="1">
      <c r="A21" s="75" t="s">
        <v>59</v>
      </c>
      <c r="B21" s="213">
        <v>0</v>
      </c>
    </row>
    <row r="22" spans="1:2" ht="15.75" thickBot="1">
      <c r="A22" s="74" t="s">
        <v>60</v>
      </c>
      <c r="B22" s="213">
        <v>0</v>
      </c>
    </row>
    <row r="23" spans="1:2" ht="15.75" thickBot="1">
      <c r="A23" s="73" t="s">
        <v>61</v>
      </c>
      <c r="B23" s="213">
        <v>0</v>
      </c>
    </row>
    <row r="24" spans="1:2" ht="15.75" thickBot="1">
      <c r="A24" s="74" t="s">
        <v>62</v>
      </c>
      <c r="B24" s="213">
        <v>1</v>
      </c>
    </row>
    <row r="25" spans="1:2" ht="15.75" thickBot="1">
      <c r="A25" s="75" t="s">
        <v>63</v>
      </c>
      <c r="B25" s="213">
        <v>2</v>
      </c>
    </row>
    <row r="26" spans="1:2" ht="15.75" thickBot="1">
      <c r="A26" s="74" t="s">
        <v>64</v>
      </c>
      <c r="B26" s="213">
        <v>20</v>
      </c>
    </row>
    <row r="27" spans="1:2" ht="15.75" thickBot="1">
      <c r="A27" s="73" t="s">
        <v>65</v>
      </c>
      <c r="B27" s="213">
        <v>0</v>
      </c>
    </row>
    <row r="28" spans="1:2" ht="15.75" thickBot="1">
      <c r="A28" s="74" t="s">
        <v>66</v>
      </c>
      <c r="B28" s="213">
        <v>0</v>
      </c>
    </row>
    <row r="29" spans="1:2" ht="15.75" thickBot="1">
      <c r="A29" s="75" t="s">
        <v>67</v>
      </c>
      <c r="B29" s="213">
        <v>6</v>
      </c>
    </row>
    <row r="30" spans="1:2" ht="15.75" thickBot="1">
      <c r="A30" s="74" t="s">
        <v>68</v>
      </c>
      <c r="B30" s="213">
        <v>1</v>
      </c>
    </row>
    <row r="31" spans="1:2" ht="15.75" thickBot="1">
      <c r="A31" s="73" t="s">
        <v>69</v>
      </c>
      <c r="B31" s="213">
        <v>0</v>
      </c>
    </row>
    <row r="32" spans="1:2" ht="15.75" thickBot="1">
      <c r="A32" s="77" t="s">
        <v>70</v>
      </c>
      <c r="B32" s="213">
        <v>0</v>
      </c>
    </row>
    <row r="33" spans="1:14" ht="15.75" thickBot="1">
      <c r="A33" s="75" t="s">
        <v>71</v>
      </c>
      <c r="B33" s="213">
        <v>0</v>
      </c>
    </row>
    <row r="38" spans="1:14" ht="15" customHeight="1"/>
    <row r="39" spans="1:14" ht="15" customHeight="1">
      <c r="A39" s="210" t="s">
        <v>108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</row>
    <row r="40" spans="1:14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2023-02-16T16:39:03Z</dcterms:modified>
</cp:coreProperties>
</file>