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jpeg" ContentType="image/jpeg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4040" windowHeight="7650"/>
  </bookViews>
  <sheets>
    <sheet name="SOLIC DE INFO PÚBLICA" sheetId="2" r:id="rId1"/>
    <sheet name="ARCO" sheetId="5" r:id="rId2"/>
    <sheet name="POR DEPARTAMENTO" sheetId="3" r:id="rId3"/>
  </sheets>
  <calcPr calcId="124519"/>
</workbook>
</file>

<file path=xl/calcChain.xml><?xml version="1.0" encoding="utf-8"?>
<calcChain xmlns="http://schemas.openxmlformats.org/spreadsheetml/2006/main">
  <c r="D26" i="2"/>
  <c r="D55"/>
  <c r="D37"/>
  <c r="C9"/>
  <c r="E26"/>
  <c r="B27" s="1"/>
  <c r="C9" i="5"/>
  <c r="E9" i="2"/>
  <c r="D9"/>
  <c r="D72"/>
  <c r="E29"/>
  <c r="F14" i="5"/>
  <c r="E51"/>
  <c r="E46"/>
  <c r="E39"/>
  <c r="E32"/>
  <c r="F21"/>
  <c r="G19"/>
  <c r="F9"/>
  <c r="E10" s="1"/>
  <c r="F14" i="2"/>
  <c r="B15" s="1"/>
  <c r="G19"/>
  <c r="F9" l="1"/>
  <c r="E10" s="1"/>
  <c r="E15" i="5"/>
  <c r="D15"/>
  <c r="C27" i="2"/>
  <c r="D27"/>
  <c r="D10" i="5"/>
  <c r="C10"/>
  <c r="D10" i="2" l="1"/>
  <c r="F10" s="1"/>
  <c r="C10"/>
  <c r="F15" i="5"/>
  <c r="F10"/>
  <c r="D64" i="2" l="1"/>
  <c r="D40"/>
  <c r="C15"/>
  <c r="D15"/>
  <c r="E15"/>
  <c r="F15"/>
</calcChain>
</file>

<file path=xl/sharedStrings.xml><?xml version="1.0" encoding="utf-8"?>
<sst xmlns="http://schemas.openxmlformats.org/spreadsheetml/2006/main" count="148" uniqueCount="115">
  <si>
    <t>SOLICITUDES POR TIPO</t>
  </si>
  <si>
    <t>CORREO</t>
  </si>
  <si>
    <t>TOTAL</t>
  </si>
  <si>
    <t>MASCULINO</t>
  </si>
  <si>
    <t>FEMENINO</t>
  </si>
  <si>
    <t>EMPRESAS</t>
  </si>
  <si>
    <t>UNIDAD DE TRANSPARENCIA DEL H. AYUNTAMIENTO CONSTITUCIONAL DE ETZATLÁN, JALISCO.</t>
  </si>
  <si>
    <t>CANTIDAD:</t>
  </si>
  <si>
    <t>PORCENTAJE:</t>
  </si>
  <si>
    <t>Solicitudes de Información recibidas:</t>
  </si>
  <si>
    <t>1.1 Medio de presentación</t>
  </si>
  <si>
    <t>1.1.1 Fisicas:</t>
  </si>
  <si>
    <t>1.1.2 Vía infomex</t>
  </si>
  <si>
    <t>1.1.3 Vía electrónica</t>
  </si>
  <si>
    <t>Total de solicitudes recibidas:</t>
  </si>
  <si>
    <t>1.2 Incompetencias</t>
  </si>
  <si>
    <t>1.2.1 Solicitudes derivadas por incom</t>
  </si>
  <si>
    <t>Total de solic. para resolución:</t>
  </si>
  <si>
    <t>II. Solicitudes de información resueltas en este mes</t>
  </si>
  <si>
    <t>Sentido</t>
  </si>
  <si>
    <t>2.1 Afirmativa (Procedente)</t>
  </si>
  <si>
    <t>2.2 Afirmativa parcial</t>
  </si>
  <si>
    <t>2.2.1 información reservada</t>
  </si>
  <si>
    <t>2.2.2  información confidencial</t>
  </si>
  <si>
    <t>2.2.3 Inexistencia</t>
  </si>
  <si>
    <t>2.3.1  información reservada</t>
  </si>
  <si>
    <t>2.3.2  información confidencial</t>
  </si>
  <si>
    <t>2.3.3 Inexistencia</t>
  </si>
  <si>
    <t xml:space="preserve">2.3.4 Rechazada </t>
  </si>
  <si>
    <t>2.3.5 Ajena al derecho de Inf.</t>
  </si>
  <si>
    <t>Total</t>
  </si>
  <si>
    <t>III. Tipo de información solicitada</t>
  </si>
  <si>
    <t>3.1 Libre acceso</t>
  </si>
  <si>
    <t>3.1.1 Fundamental</t>
  </si>
  <si>
    <t>3.1.2 Ordinaria</t>
  </si>
  <si>
    <t>3.2 Protegida</t>
  </si>
  <si>
    <t>3.2.1 Reservada</t>
  </si>
  <si>
    <t>3.2.2 Confidencial</t>
  </si>
  <si>
    <t>IV. Medios de acceso a la información</t>
  </si>
  <si>
    <t>4.1 Consulta directa personal</t>
  </si>
  <si>
    <t>4.2 Consulta directa electr.</t>
  </si>
  <si>
    <t>4.3 Reproducción de docs.</t>
  </si>
  <si>
    <t>4.4 Elab. de informe. Específ.</t>
  </si>
  <si>
    <t>4.5 Combinación de las anter.</t>
  </si>
  <si>
    <t>PRESIDENCIA</t>
  </si>
  <si>
    <t>CONTRALORÍA</t>
  </si>
  <si>
    <t>SINDICATURA</t>
  </si>
  <si>
    <t>SECRETARÍA GENERAL</t>
  </si>
  <si>
    <t>JURÍDICO</t>
  </si>
  <si>
    <t>OFICIALÍA MAYOR</t>
  </si>
  <si>
    <t>HACIENDA</t>
  </si>
  <si>
    <t>CATASTRO</t>
  </si>
  <si>
    <t>ADQUISICIONES</t>
  </si>
  <si>
    <t>OBRAS PÚBLICAS</t>
  </si>
  <si>
    <t>PROMOCIÓN ECONÓMICA</t>
  </si>
  <si>
    <t>DESARROLLO SOCIAL</t>
  </si>
  <si>
    <t>EDUCACIÓN</t>
  </si>
  <si>
    <t>DEPORTE</t>
  </si>
  <si>
    <t>INSTITUTO DE LA MUJER</t>
  </si>
  <si>
    <t>INFORMÁTICA</t>
  </si>
  <si>
    <t>COMUNICACIÓN SOCIAL</t>
  </si>
  <si>
    <t>CULTURA Y TURISMO</t>
  </si>
  <si>
    <t>SERVICIOS PÚBLICOS</t>
  </si>
  <si>
    <t>REGISTRO CIVIL</t>
  </si>
  <si>
    <t>SEGURIDAD PÚBLICA</t>
  </si>
  <si>
    <t>PREVENCIÓN SOCIAL</t>
  </si>
  <si>
    <t>JUEZ MUNICIPAL</t>
  </si>
  <si>
    <t>UNIDAD DE TRANSPARENCIA</t>
  </si>
  <si>
    <t>PROTECCIÓN CIVIL</t>
  </si>
  <si>
    <t>RELACIONES EXTERIORES</t>
  </si>
  <si>
    <t>INCLUSIÓN</t>
  </si>
  <si>
    <t>REGIDORES</t>
  </si>
  <si>
    <t>FISICAS</t>
  </si>
  <si>
    <t>RESUELTAS AL CIERRE DEL MES QUE SE INFORMA</t>
  </si>
  <si>
    <t>SOLICITUDES POR GÉNERO</t>
  </si>
  <si>
    <t>PCDM</t>
  </si>
  <si>
    <t>PCDF</t>
  </si>
  <si>
    <t>PCDA</t>
  </si>
  <si>
    <t>PSEUDÓNIMO</t>
  </si>
  <si>
    <r>
      <rPr>
        <b/>
        <sz val="8"/>
        <color rgb="FF00B0F0"/>
        <rFont val="Calibri"/>
        <family val="2"/>
        <scheme val="minor"/>
      </rPr>
      <t>PDCM:</t>
    </r>
    <r>
      <rPr>
        <sz val="8"/>
        <color rgb="FF00B0F0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Personas Con Discapacidad Masculinos</t>
    </r>
  </si>
  <si>
    <r>
      <rPr>
        <b/>
        <sz val="8"/>
        <color rgb="FFF731BE"/>
        <rFont val="Calibri"/>
        <family val="2"/>
        <scheme val="minor"/>
      </rPr>
      <t>PDCF:</t>
    </r>
    <r>
      <rPr>
        <sz val="8"/>
        <color theme="1"/>
        <rFont val="Calibri"/>
        <family val="2"/>
        <scheme val="minor"/>
      </rPr>
      <t xml:space="preserve"> Personas Con Discapacidad Femaninas</t>
    </r>
  </si>
  <si>
    <r>
      <rPr>
        <b/>
        <sz val="8"/>
        <color rgb="FF7030A0"/>
        <rFont val="Calibri"/>
        <family val="2"/>
        <scheme val="minor"/>
      </rPr>
      <t>PDCA:</t>
    </r>
    <r>
      <rPr>
        <sz val="8"/>
        <color theme="1"/>
        <rFont val="Calibri"/>
        <family val="2"/>
        <scheme val="minor"/>
      </rPr>
      <t xml:space="preserve"> Personas Con Discapacidad Atendidas</t>
    </r>
  </si>
  <si>
    <t>PARTICIPACIÓN CIUDADANA</t>
  </si>
  <si>
    <t>Descargar</t>
  </si>
  <si>
    <t>1.1 Tipo de solicitud</t>
  </si>
  <si>
    <t>1.1.1 Acceso:</t>
  </si>
  <si>
    <t>1.1.2 Clasificación:</t>
  </si>
  <si>
    <t>1.1.4. Oposición:</t>
  </si>
  <si>
    <t>1.1.3. Rectificación/Corrección:</t>
  </si>
  <si>
    <t>1.1.5. Modificación, sustitución o ampliación:</t>
  </si>
  <si>
    <t>1.1.6. Cancelación:</t>
  </si>
  <si>
    <t>2.1 Fisica:</t>
  </si>
  <si>
    <t>2.2. Electrónica:</t>
  </si>
  <si>
    <t>2.3. Comparecencia:</t>
  </si>
  <si>
    <t>II. Modo de presentación</t>
  </si>
  <si>
    <t>III. Sentido de la solicitud</t>
  </si>
  <si>
    <t>3.1. Procedente</t>
  </si>
  <si>
    <t>3.2. Procedente parcialmente</t>
  </si>
  <si>
    <t>3.3. Improcedente</t>
  </si>
  <si>
    <t>IV. Respuesta</t>
  </si>
  <si>
    <t>4.1 Dentro de término</t>
  </si>
  <si>
    <t>4.2 En ampliación</t>
  </si>
  <si>
    <t>SECCIÓN: CIUDADES AMIGABLES CON EL ADULTO MAYOR</t>
  </si>
  <si>
    <t>ESTADÍSTICA DE ADULTOS MAYORES ATENDIDOS</t>
  </si>
  <si>
    <t>¿ES ADULTO MAYOR?</t>
  </si>
  <si>
    <t>SI</t>
  </si>
  <si>
    <t>NO</t>
  </si>
  <si>
    <t>SE DESCONOCE</t>
  </si>
  <si>
    <r>
      <rPr>
        <b/>
        <sz val="11"/>
        <color theme="1"/>
        <rFont val="Calibri"/>
        <family val="2"/>
        <scheme val="minor"/>
      </rPr>
      <t xml:space="preserve">NOTA: </t>
    </r>
    <r>
      <rPr>
        <i/>
        <sz val="11"/>
        <color theme="1"/>
        <rFont val="Calibri"/>
        <family val="2"/>
        <scheme val="minor"/>
      </rPr>
      <t xml:space="preserve">El total de solicitudes no equivale a la suma de las que se muestran, puesto que una misma solicitud puede remitirse a más de un área en razón al tipo de información solicitada. </t>
    </r>
  </si>
  <si>
    <t>SISAI</t>
  </si>
  <si>
    <t>UPGEM</t>
  </si>
  <si>
    <t>DESARROLLO RURAL Y MEDIO AMB</t>
  </si>
  <si>
    <t>FEBRERO_2023</t>
  </si>
  <si>
    <t>ESTADÍSTICA DE SOLICITUDES DE ACCESO A LA INFORMACIÓN MARZO 2023 ADMINISTRACIÓN 2021 - 2024</t>
  </si>
  <si>
    <t>ESTADÍSTICA DE SOLICITUDES DE ACCESO A LA INFORMACIÓN MARZO 2022 ADMINISTRACIÓN 2021 - 2024</t>
  </si>
</sst>
</file>

<file path=xl/styles.xml><?xml version="1.0" encoding="utf-8"?>
<styleSheet xmlns="http://schemas.openxmlformats.org/spreadsheetml/2006/main"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color theme="0"/>
      <name val="Arial"/>
      <family val="2"/>
    </font>
    <font>
      <b/>
      <sz val="8"/>
      <color rgb="FF333333"/>
      <name val="Arial"/>
      <family val="2"/>
    </font>
    <font>
      <sz val="8"/>
      <color theme="1"/>
      <name val="Arial"/>
      <family val="2"/>
    </font>
    <font>
      <sz val="8"/>
      <color rgb="FF333333"/>
      <name val="Arial"/>
      <family val="2"/>
    </font>
    <font>
      <sz val="9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8"/>
      <color rgb="FF00B0F0"/>
      <name val="Calibri"/>
      <family val="2"/>
      <scheme val="minor"/>
    </font>
    <font>
      <b/>
      <sz val="8"/>
      <color rgb="FFF731BE"/>
      <name val="Calibri"/>
      <family val="2"/>
      <scheme val="minor"/>
    </font>
    <font>
      <b/>
      <sz val="8"/>
      <color rgb="FF7030A0"/>
      <name val="Calibri"/>
      <family val="2"/>
      <scheme val="minor"/>
    </font>
    <font>
      <b/>
      <sz val="9"/>
      <color rgb="FF333333"/>
      <name val="Arial"/>
      <family val="2"/>
    </font>
    <font>
      <u/>
      <sz val="11"/>
      <color theme="10"/>
      <name val="Calibri"/>
      <family val="2"/>
    </font>
    <font>
      <b/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Arial"/>
      <family val="2"/>
    </font>
    <font>
      <sz val="9"/>
      <color rgb="FFFFFFFF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A9E2F3"/>
        <bgColor indexed="64"/>
      </patternFill>
    </fill>
    <fill>
      <patternFill patternType="solid">
        <fgColor rgb="FFD3F0F9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3F78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731B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80657"/>
        <bgColor indexed="64"/>
      </patternFill>
    </fill>
    <fill>
      <patternFill patternType="solid">
        <fgColor rgb="FFFBFD9D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262626"/>
        <bgColor indexed="64"/>
      </patternFill>
    </fill>
    <fill>
      <patternFill patternType="solid">
        <fgColor rgb="FF43434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206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 applyNumberFormat="0" applyFill="0" applyBorder="0" applyAlignment="0" applyProtection="0">
      <alignment vertical="top"/>
      <protection locked="0"/>
    </xf>
  </cellStyleXfs>
  <cellXfs count="214">
    <xf numFmtId="0" fontId="0" fillId="0" borderId="0" xfId="0"/>
    <xf numFmtId="0" fontId="6" fillId="0" borderId="0" xfId="0" applyFont="1" applyAlignment="1">
      <alignment horizontal="right"/>
    </xf>
    <xf numFmtId="0" fontId="0" fillId="0" borderId="0" xfId="0" applyFill="1" applyAlignment="1"/>
    <xf numFmtId="0" fontId="15" fillId="0" borderId="10" xfId="0" applyFont="1" applyBorder="1" applyAlignment="1">
      <alignment horizontal="center" vertical="center"/>
    </xf>
    <xf numFmtId="0" fontId="7" fillId="9" borderId="10" xfId="0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3" fillId="15" borderId="3" xfId="0" applyFont="1" applyFill="1" applyBorder="1" applyAlignment="1">
      <alignment horizontal="center"/>
    </xf>
    <xf numFmtId="0" fontId="19" fillId="0" borderId="21" xfId="0" applyFont="1" applyBorder="1" applyAlignment="1">
      <alignment horizontal="center" vertical="center" wrapText="1"/>
    </xf>
    <xf numFmtId="0" fontId="7" fillId="21" borderId="10" xfId="0" applyFont="1" applyFill="1" applyBorder="1" applyAlignment="1">
      <alignment horizontal="center" vertical="center" wrapText="1"/>
    </xf>
    <xf numFmtId="0" fontId="7" fillId="22" borderId="10" xfId="0" applyFont="1" applyFill="1" applyBorder="1" applyAlignment="1">
      <alignment horizontal="center" vertical="center" wrapText="1"/>
    </xf>
    <xf numFmtId="0" fontId="7" fillId="23" borderId="10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/>
    </xf>
    <xf numFmtId="0" fontId="7" fillId="20" borderId="10" xfId="0" applyFont="1" applyFill="1" applyBorder="1" applyAlignment="1">
      <alignment horizontal="center" vertical="center"/>
    </xf>
    <xf numFmtId="0" fontId="7" fillId="15" borderId="10" xfId="0" applyFont="1" applyFill="1" applyBorder="1" applyAlignment="1">
      <alignment horizontal="center" vertical="center"/>
    </xf>
    <xf numFmtId="0" fontId="7" fillId="22" borderId="10" xfId="0" applyFont="1" applyFill="1" applyBorder="1" applyAlignment="1">
      <alignment horizontal="center" vertical="center"/>
    </xf>
    <xf numFmtId="0" fontId="5" fillId="0" borderId="0" xfId="0" applyFont="1"/>
    <xf numFmtId="0" fontId="7" fillId="26" borderId="7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/>
    </xf>
    <xf numFmtId="0" fontId="15" fillId="0" borderId="22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2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5" fillId="3" borderId="12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15" fillId="0" borderId="6" xfId="0" applyFont="1" applyBorder="1" applyAlignment="1">
      <alignment horizontal="center" vertical="center"/>
    </xf>
    <xf numFmtId="0" fontId="0" fillId="8" borderId="10" xfId="0" applyFont="1" applyFill="1" applyBorder="1" applyAlignment="1">
      <alignment horizontal="center"/>
    </xf>
    <xf numFmtId="0" fontId="0" fillId="8" borderId="7" xfId="0" applyFont="1" applyFill="1" applyBorder="1" applyAlignment="1">
      <alignment horizontal="center"/>
    </xf>
    <xf numFmtId="0" fontId="3" fillId="16" borderId="10" xfId="0" applyFont="1" applyFill="1" applyBorder="1" applyAlignment="1">
      <alignment horizontal="center"/>
    </xf>
    <xf numFmtId="9" fontId="14" fillId="9" borderId="10" xfId="1" applyFont="1" applyFill="1" applyBorder="1" applyAlignment="1">
      <alignment horizontal="center"/>
    </xf>
    <xf numFmtId="9" fontId="14" fillId="9" borderId="7" xfId="1" applyFont="1" applyFill="1" applyBorder="1" applyAlignment="1">
      <alignment horizontal="center" vertical="center"/>
    </xf>
    <xf numFmtId="9" fontId="14" fillId="9" borderId="7" xfId="1" applyFont="1" applyFill="1" applyBorder="1" applyAlignment="1">
      <alignment horizontal="center"/>
    </xf>
    <xf numFmtId="9" fontId="14" fillId="6" borderId="10" xfId="0" applyNumberFormat="1" applyFont="1" applyFill="1" applyBorder="1" applyAlignment="1">
      <alignment horizontal="center"/>
    </xf>
    <xf numFmtId="0" fontId="0" fillId="5" borderId="10" xfId="0" applyFont="1" applyFill="1" applyBorder="1" applyAlignment="1">
      <alignment horizontal="center"/>
    </xf>
    <xf numFmtId="9" fontId="3" fillId="9" borderId="10" xfId="1" applyFont="1" applyFill="1" applyBorder="1" applyAlignment="1">
      <alignment horizontal="center"/>
    </xf>
    <xf numFmtId="9" fontId="3" fillId="9" borderId="10" xfId="0" applyNumberFormat="1" applyFont="1" applyFill="1" applyBorder="1" applyAlignment="1">
      <alignment horizontal="center"/>
    </xf>
    <xf numFmtId="0" fontId="26" fillId="0" borderId="0" xfId="18" applyAlignment="1" applyProtection="1">
      <alignment horizontal="center"/>
    </xf>
    <xf numFmtId="0" fontId="0" fillId="0" borderId="0" xfId="0" applyFill="1"/>
    <xf numFmtId="0" fontId="16" fillId="0" borderId="0" xfId="0" applyFont="1" applyFill="1" applyBorder="1" applyAlignment="1">
      <alignment vertical="center" wrapText="1"/>
    </xf>
    <xf numFmtId="0" fontId="3" fillId="16" borderId="12" xfId="0" applyFont="1" applyFill="1" applyBorder="1" applyAlignment="1">
      <alignment horizontal="center"/>
    </xf>
    <xf numFmtId="0" fontId="3" fillId="16" borderId="6" xfId="0" applyFont="1" applyFill="1" applyBorder="1" applyAlignment="1">
      <alignment horizontal="center" vertical="center"/>
    </xf>
    <xf numFmtId="0" fontId="3" fillId="16" borderId="12" xfId="0" applyFont="1" applyFill="1" applyBorder="1" applyAlignment="1">
      <alignment horizontal="center" vertical="center"/>
    </xf>
    <xf numFmtId="0" fontId="3" fillId="16" borderId="10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left"/>
    </xf>
    <xf numFmtId="0" fontId="13" fillId="2" borderId="8" xfId="0" applyFont="1" applyFill="1" applyBorder="1" applyAlignment="1">
      <alignment horizontal="left"/>
    </xf>
    <xf numFmtId="0" fontId="13" fillId="2" borderId="9" xfId="0" applyFont="1" applyFill="1" applyBorder="1" applyAlignment="1">
      <alignment horizontal="left"/>
    </xf>
    <xf numFmtId="0" fontId="9" fillId="6" borderId="7" xfId="0" applyFont="1" applyFill="1" applyBorder="1" applyAlignment="1">
      <alignment horizontal="left"/>
    </xf>
    <xf numFmtId="0" fontId="9" fillId="6" borderId="8" xfId="0" applyFont="1" applyFill="1" applyBorder="1" applyAlignment="1">
      <alignment horizontal="left"/>
    </xf>
    <xf numFmtId="0" fontId="9" fillId="6" borderId="9" xfId="0" applyFont="1" applyFill="1" applyBorder="1" applyAlignment="1">
      <alignment horizontal="left"/>
    </xf>
    <xf numFmtId="0" fontId="10" fillId="12" borderId="7" xfId="0" applyFont="1" applyFill="1" applyBorder="1" applyAlignment="1">
      <alignment horizontal="left"/>
    </xf>
    <xf numFmtId="0" fontId="10" fillId="12" borderId="8" xfId="0" applyFont="1" applyFill="1" applyBorder="1" applyAlignment="1">
      <alignment horizontal="left"/>
    </xf>
    <xf numFmtId="0" fontId="10" fillId="12" borderId="9" xfId="0" applyFont="1" applyFill="1" applyBorder="1" applyAlignment="1">
      <alignment horizontal="left"/>
    </xf>
    <xf numFmtId="0" fontId="10" fillId="12" borderId="7" xfId="0" applyFont="1" applyFill="1" applyBorder="1" applyAlignment="1">
      <alignment horizontal="left" vertical="center"/>
    </xf>
    <xf numFmtId="0" fontId="10" fillId="12" borderId="8" xfId="0" applyFont="1" applyFill="1" applyBorder="1" applyAlignment="1">
      <alignment horizontal="left" vertical="center"/>
    </xf>
    <xf numFmtId="0" fontId="10" fillId="12" borderId="9" xfId="0" applyFont="1" applyFill="1" applyBorder="1" applyAlignment="1">
      <alignment horizontal="left" vertical="center"/>
    </xf>
    <xf numFmtId="0" fontId="12" fillId="0" borderId="7" xfId="0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0" xfId="0" applyBorder="1"/>
    <xf numFmtId="0" fontId="28" fillId="30" borderId="33" xfId="0" applyFont="1" applyFill="1" applyBorder="1" applyAlignment="1">
      <alignment horizontal="center"/>
    </xf>
    <xf numFmtId="0" fontId="28" fillId="29" borderId="34" xfId="0" applyFont="1" applyFill="1" applyBorder="1" applyAlignment="1">
      <alignment horizontal="center"/>
    </xf>
    <xf numFmtId="0" fontId="28" fillId="14" borderId="35" xfId="0" applyFont="1" applyFill="1" applyBorder="1" applyAlignment="1">
      <alignment horizontal="center"/>
    </xf>
    <xf numFmtId="0" fontId="29" fillId="14" borderId="7" xfId="0" applyFont="1" applyFill="1" applyBorder="1" applyAlignment="1"/>
    <xf numFmtId="0" fontId="29" fillId="14" borderId="8" xfId="0" applyFont="1" applyFill="1" applyBorder="1" applyAlignment="1"/>
    <xf numFmtId="0" fontId="29" fillId="14" borderId="9" xfId="0" applyFont="1" applyFill="1" applyBorder="1" applyAlignment="1"/>
    <xf numFmtId="0" fontId="0" fillId="0" borderId="10" xfId="0" applyFont="1" applyBorder="1" applyAlignment="1">
      <alignment horizontal="center"/>
    </xf>
    <xf numFmtId="0" fontId="30" fillId="31" borderId="23" xfId="0" applyFont="1" applyFill="1" applyBorder="1" applyAlignment="1">
      <alignment horizontal="right" vertical="center" wrapText="1"/>
    </xf>
    <xf numFmtId="0" fontId="28" fillId="0" borderId="23" xfId="0" applyFont="1" applyBorder="1" applyAlignment="1">
      <alignment horizontal="right" vertical="center" wrapText="1"/>
    </xf>
    <xf numFmtId="0" fontId="30" fillId="32" borderId="23" xfId="0" applyFont="1" applyFill="1" applyBorder="1" applyAlignment="1">
      <alignment horizontal="right" vertical="center" wrapText="1"/>
    </xf>
    <xf numFmtId="0" fontId="28" fillId="0" borderId="23" xfId="0" applyFont="1" applyBorder="1" applyAlignment="1">
      <alignment vertical="center" wrapText="1"/>
    </xf>
    <xf numFmtId="0" fontId="28" fillId="33" borderId="23" xfId="0" applyFont="1" applyFill="1" applyBorder="1" applyAlignment="1">
      <alignment horizontal="right" vertical="center" wrapText="1"/>
    </xf>
    <xf numFmtId="0" fontId="0" fillId="0" borderId="23" xfId="0" applyBorder="1" applyAlignment="1">
      <alignment horizontal="center" vertical="center" wrapText="1"/>
    </xf>
    <xf numFmtId="0" fontId="26" fillId="0" borderId="0" xfId="18" applyAlignment="1" applyProtection="1">
      <alignment horizontal="center"/>
    </xf>
    <xf numFmtId="0" fontId="12" fillId="3" borderId="7" xfId="0" applyFont="1" applyFill="1" applyBorder="1" applyAlignment="1">
      <alignment horizontal="left"/>
    </xf>
    <xf numFmtId="0" fontId="12" fillId="3" borderId="8" xfId="0" applyFont="1" applyFill="1" applyBorder="1" applyAlignment="1">
      <alignment horizontal="left"/>
    </xf>
    <xf numFmtId="0" fontId="12" fillId="3" borderId="9" xfId="0" applyFont="1" applyFill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12" fillId="0" borderId="7" xfId="0" applyFont="1" applyBorder="1" applyAlignment="1"/>
    <xf numFmtId="0" fontId="12" fillId="0" borderId="8" xfId="0" applyFont="1" applyBorder="1" applyAlignment="1"/>
    <xf numFmtId="0" fontId="12" fillId="0" borderId="9" xfId="0" applyFont="1" applyBorder="1" applyAlignment="1"/>
    <xf numFmtId="0" fontId="12" fillId="0" borderId="13" xfId="0" applyFont="1" applyBorder="1" applyAlignment="1"/>
    <xf numFmtId="0" fontId="12" fillId="0" borderId="0" xfId="0" applyFont="1" applyBorder="1" applyAlignment="1"/>
    <xf numFmtId="0" fontId="12" fillId="0" borderId="14" xfId="0" applyFont="1" applyBorder="1" applyAlignment="1"/>
    <xf numFmtId="0" fontId="13" fillId="2" borderId="7" xfId="0" applyFont="1" applyFill="1" applyBorder="1" applyAlignment="1">
      <alignment horizontal="left"/>
    </xf>
    <xf numFmtId="0" fontId="13" fillId="2" borderId="8" xfId="0" applyFont="1" applyFill="1" applyBorder="1" applyAlignment="1">
      <alignment horizontal="left"/>
    </xf>
    <xf numFmtId="0" fontId="13" fillId="2" borderId="9" xfId="0" applyFont="1" applyFill="1" applyBorder="1" applyAlignment="1">
      <alignment horizontal="left"/>
    </xf>
    <xf numFmtId="0" fontId="10" fillId="13" borderId="7" xfId="0" applyFont="1" applyFill="1" applyBorder="1" applyAlignment="1">
      <alignment horizontal="left" wrapText="1"/>
    </xf>
    <xf numFmtId="0" fontId="10" fillId="13" borderId="8" xfId="0" applyFont="1" applyFill="1" applyBorder="1" applyAlignment="1">
      <alignment horizontal="left" wrapText="1"/>
    </xf>
    <xf numFmtId="0" fontId="10" fillId="13" borderId="9" xfId="0" applyFont="1" applyFill="1" applyBorder="1" applyAlignment="1">
      <alignment horizontal="left" wrapText="1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27" fillId="9" borderId="7" xfId="0" applyFont="1" applyFill="1" applyBorder="1" applyAlignment="1">
      <alignment horizontal="center"/>
    </xf>
    <xf numFmtId="0" fontId="27" fillId="9" borderId="8" xfId="0" applyFont="1" applyFill="1" applyBorder="1" applyAlignment="1">
      <alignment horizontal="center"/>
    </xf>
    <xf numFmtId="0" fontId="27" fillId="9" borderId="9" xfId="0" applyFont="1" applyFill="1" applyBorder="1" applyAlignment="1">
      <alignment horizontal="center"/>
    </xf>
    <xf numFmtId="0" fontId="3" fillId="25" borderId="7" xfId="0" applyFont="1" applyFill="1" applyBorder="1" applyAlignment="1">
      <alignment horizontal="center"/>
    </xf>
    <xf numFmtId="0" fontId="3" fillId="25" borderId="8" xfId="0" applyFont="1" applyFill="1" applyBorder="1" applyAlignment="1">
      <alignment horizontal="center"/>
    </xf>
    <xf numFmtId="0" fontId="3" fillId="25" borderId="9" xfId="0" applyFont="1" applyFill="1" applyBorder="1" applyAlignment="1">
      <alignment horizontal="center"/>
    </xf>
    <xf numFmtId="0" fontId="3" fillId="28" borderId="7" xfId="0" applyFont="1" applyFill="1" applyBorder="1" applyAlignment="1">
      <alignment horizontal="center"/>
    </xf>
    <xf numFmtId="0" fontId="3" fillId="28" borderId="8" xfId="0" applyFont="1" applyFill="1" applyBorder="1" applyAlignment="1">
      <alignment horizontal="center"/>
    </xf>
    <xf numFmtId="0" fontId="3" fillId="28" borderId="9" xfId="0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0" fillId="8" borderId="14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7" fillId="19" borderId="7" xfId="0" applyFont="1" applyFill="1" applyBorder="1" applyAlignment="1">
      <alignment horizontal="center" vertical="center" wrapText="1"/>
    </xf>
    <xf numFmtId="0" fontId="7" fillId="19" borderId="8" xfId="0" applyFont="1" applyFill="1" applyBorder="1" applyAlignment="1">
      <alignment horizontal="center" vertical="center" wrapText="1"/>
    </xf>
    <xf numFmtId="0" fontId="7" fillId="19" borderId="9" xfId="0" applyFont="1" applyFill="1" applyBorder="1" applyAlignment="1">
      <alignment horizontal="center" vertical="center" wrapText="1"/>
    </xf>
    <xf numFmtId="0" fontId="6" fillId="18" borderId="1" xfId="0" applyFont="1" applyFill="1" applyBorder="1" applyAlignment="1">
      <alignment horizontal="center" vertical="center" wrapText="1"/>
    </xf>
    <xf numFmtId="0" fontId="6" fillId="18" borderId="2" xfId="0" applyFont="1" applyFill="1" applyBorder="1" applyAlignment="1">
      <alignment horizontal="center" vertical="center" wrapText="1"/>
    </xf>
    <xf numFmtId="0" fontId="6" fillId="18" borderId="3" xfId="0" applyFont="1" applyFill="1" applyBorder="1" applyAlignment="1">
      <alignment horizontal="center" vertical="center" wrapText="1"/>
    </xf>
    <xf numFmtId="0" fontId="6" fillId="18" borderId="13" xfId="0" applyFont="1" applyFill="1" applyBorder="1" applyAlignment="1">
      <alignment horizontal="center" vertical="center" wrapText="1"/>
    </xf>
    <xf numFmtId="0" fontId="6" fillId="18" borderId="0" xfId="0" applyFont="1" applyFill="1" applyBorder="1" applyAlignment="1">
      <alignment horizontal="center" vertical="center" wrapText="1"/>
    </xf>
    <xf numFmtId="0" fontId="6" fillId="18" borderId="14" xfId="0" applyFont="1" applyFill="1" applyBorder="1" applyAlignment="1">
      <alignment horizontal="center" vertical="center" wrapText="1"/>
    </xf>
    <xf numFmtId="0" fontId="6" fillId="18" borderId="4" xfId="0" applyFont="1" applyFill="1" applyBorder="1" applyAlignment="1">
      <alignment horizontal="center" vertical="center" wrapText="1"/>
    </xf>
    <xf numFmtId="0" fontId="6" fillId="18" borderId="5" xfId="0" applyFont="1" applyFill="1" applyBorder="1" applyAlignment="1">
      <alignment horizontal="center" vertical="center" wrapText="1"/>
    </xf>
    <xf numFmtId="0" fontId="6" fillId="18" borderId="6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5" borderId="7" xfId="0" applyFont="1" applyFill="1" applyBorder="1" applyAlignment="1">
      <alignment horizontal="center" vertical="center" wrapText="1"/>
    </xf>
    <xf numFmtId="0" fontId="16" fillId="25" borderId="9" xfId="0" applyFont="1" applyFill="1" applyBorder="1" applyAlignment="1">
      <alignment horizontal="center" vertical="center" wrapText="1"/>
    </xf>
    <xf numFmtId="0" fontId="10" fillId="10" borderId="7" xfId="0" applyFont="1" applyFill="1" applyBorder="1" applyAlignment="1">
      <alignment horizontal="left" vertical="center" wrapText="1"/>
    </xf>
    <xf numFmtId="0" fontId="10" fillId="10" borderId="8" xfId="0" applyFont="1" applyFill="1" applyBorder="1" applyAlignment="1">
      <alignment horizontal="left" vertical="center" wrapText="1"/>
    </xf>
    <xf numFmtId="0" fontId="10" fillId="10" borderId="9" xfId="0" applyFont="1" applyFill="1" applyBorder="1" applyAlignment="1">
      <alignment horizontal="left" vertical="center" wrapText="1"/>
    </xf>
    <xf numFmtId="0" fontId="11" fillId="0" borderId="13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9" fillId="6" borderId="7" xfId="0" applyFont="1" applyFill="1" applyBorder="1" applyAlignment="1">
      <alignment horizontal="left"/>
    </xf>
    <xf numFmtId="0" fontId="9" fillId="6" borderId="8" xfId="0" applyFont="1" applyFill="1" applyBorder="1" applyAlignment="1">
      <alignment horizontal="left"/>
    </xf>
    <xf numFmtId="0" fontId="9" fillId="6" borderId="9" xfId="0" applyFont="1" applyFill="1" applyBorder="1" applyAlignment="1">
      <alignment horizontal="left"/>
    </xf>
    <xf numFmtId="0" fontId="18" fillId="17" borderId="7" xfId="0" applyFont="1" applyFill="1" applyBorder="1" applyAlignment="1">
      <alignment horizontal="center" vertical="center" wrapText="1"/>
    </xf>
    <xf numFmtId="0" fontId="18" fillId="17" borderId="8" xfId="0" applyFont="1" applyFill="1" applyBorder="1" applyAlignment="1">
      <alignment horizontal="center" vertical="center" wrapText="1"/>
    </xf>
    <xf numFmtId="0" fontId="18" fillId="17" borderId="9" xfId="0" applyFont="1" applyFill="1" applyBorder="1" applyAlignment="1">
      <alignment horizontal="center" vertical="center" wrapText="1"/>
    </xf>
    <xf numFmtId="0" fontId="12" fillId="11" borderId="13" xfId="0" applyFont="1" applyFill="1" applyBorder="1" applyAlignment="1">
      <alignment horizontal="left" vertical="center"/>
    </xf>
    <xf numFmtId="0" fontId="12" fillId="11" borderId="0" xfId="0" applyFont="1" applyFill="1" applyBorder="1" applyAlignment="1">
      <alignment horizontal="left" vertical="center"/>
    </xf>
    <xf numFmtId="0" fontId="12" fillId="11" borderId="14" xfId="0" applyFont="1" applyFill="1" applyBorder="1" applyAlignment="1">
      <alignment horizontal="left" vertical="center"/>
    </xf>
    <xf numFmtId="0" fontId="8" fillId="4" borderId="7" xfId="0" applyFont="1" applyFill="1" applyBorder="1" applyAlignment="1">
      <alignment horizontal="left"/>
    </xf>
    <xf numFmtId="0" fontId="8" fillId="4" borderId="8" xfId="0" applyFont="1" applyFill="1" applyBorder="1" applyAlignment="1">
      <alignment horizontal="left"/>
    </xf>
    <xf numFmtId="0" fontId="8" fillId="4" borderId="9" xfId="0" applyFont="1" applyFill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9" fillId="4" borderId="7" xfId="0" applyFont="1" applyFill="1" applyBorder="1" applyAlignment="1">
      <alignment horizontal="left"/>
    </xf>
    <xf numFmtId="0" fontId="9" fillId="4" borderId="8" xfId="0" applyFont="1" applyFill="1" applyBorder="1" applyAlignment="1">
      <alignment horizontal="left"/>
    </xf>
    <xf numFmtId="0" fontId="9" fillId="4" borderId="9" xfId="0" applyFont="1" applyFill="1" applyBorder="1" applyAlignment="1">
      <alignment horizontal="left"/>
    </xf>
    <xf numFmtId="0" fontId="10" fillId="10" borderId="7" xfId="0" applyFont="1" applyFill="1" applyBorder="1" applyAlignment="1">
      <alignment horizontal="left" vertical="center"/>
    </xf>
    <xf numFmtId="0" fontId="10" fillId="10" borderId="8" xfId="0" applyFont="1" applyFill="1" applyBorder="1" applyAlignment="1">
      <alignment horizontal="left" vertical="center"/>
    </xf>
    <xf numFmtId="0" fontId="10" fillId="10" borderId="9" xfId="0" applyFont="1" applyFill="1" applyBorder="1" applyAlignment="1">
      <alignment horizontal="left" vertical="center"/>
    </xf>
    <xf numFmtId="0" fontId="12" fillId="0" borderId="1" xfId="0" applyFont="1" applyBorder="1" applyAlignment="1"/>
    <xf numFmtId="0" fontId="12" fillId="0" borderId="2" xfId="0" applyFont="1" applyBorder="1" applyAlignment="1"/>
    <xf numFmtId="0" fontId="12" fillId="0" borderId="3" xfId="0" applyFont="1" applyBorder="1" applyAlignment="1"/>
    <xf numFmtId="0" fontId="12" fillId="0" borderId="28" xfId="0" applyFont="1" applyBorder="1" applyAlignment="1">
      <alignment horizontal="left"/>
    </xf>
    <xf numFmtId="0" fontId="12" fillId="0" borderId="29" xfId="0" applyFont="1" applyBorder="1" applyAlignment="1">
      <alignment horizontal="left"/>
    </xf>
    <xf numFmtId="0" fontId="12" fillId="0" borderId="32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13" fillId="2" borderId="4" xfId="0" applyFont="1" applyFill="1" applyBorder="1" applyAlignment="1">
      <alignment horizontal="left"/>
    </xf>
    <xf numFmtId="0" fontId="13" fillId="2" borderId="5" xfId="0" applyFont="1" applyFill="1" applyBorder="1" applyAlignment="1">
      <alignment horizontal="left"/>
    </xf>
    <xf numFmtId="0" fontId="9" fillId="27" borderId="7" xfId="0" applyFont="1" applyFill="1" applyBorder="1" applyAlignment="1">
      <alignment horizontal="left"/>
    </xf>
    <xf numFmtId="0" fontId="9" fillId="27" borderId="8" xfId="0" applyFont="1" applyFill="1" applyBorder="1" applyAlignment="1">
      <alignment horizontal="left"/>
    </xf>
    <xf numFmtId="0" fontId="9" fillId="27" borderId="9" xfId="0" applyFont="1" applyFill="1" applyBorder="1" applyAlignment="1">
      <alignment horizontal="left"/>
    </xf>
    <xf numFmtId="0" fontId="12" fillId="3" borderId="18" xfId="0" applyFont="1" applyFill="1" applyBorder="1" applyAlignment="1">
      <alignment horizontal="left"/>
    </xf>
    <xf numFmtId="0" fontId="12" fillId="3" borderId="19" xfId="0" applyFont="1" applyFill="1" applyBorder="1" applyAlignment="1">
      <alignment horizontal="left"/>
    </xf>
    <xf numFmtId="0" fontId="12" fillId="3" borderId="20" xfId="0" applyFont="1" applyFill="1" applyBorder="1" applyAlignment="1">
      <alignment horizontal="left"/>
    </xf>
    <xf numFmtId="0" fontId="12" fillId="3" borderId="15" xfId="0" applyFont="1" applyFill="1" applyBorder="1" applyAlignment="1">
      <alignment horizontal="left"/>
    </xf>
    <xf numFmtId="0" fontId="12" fillId="3" borderId="16" xfId="0" applyFont="1" applyFill="1" applyBorder="1" applyAlignment="1">
      <alignment horizontal="left"/>
    </xf>
    <xf numFmtId="0" fontId="12" fillId="3" borderId="17" xfId="0" applyFont="1" applyFill="1" applyBorder="1" applyAlignment="1">
      <alignment horizontal="left"/>
    </xf>
    <xf numFmtId="0" fontId="13" fillId="2" borderId="6" xfId="0" applyFont="1" applyFill="1" applyBorder="1" applyAlignment="1">
      <alignment horizontal="left"/>
    </xf>
    <xf numFmtId="0" fontId="10" fillId="13" borderId="1" xfId="0" applyFont="1" applyFill="1" applyBorder="1" applyAlignment="1">
      <alignment horizontal="left" wrapText="1"/>
    </xf>
    <xf numFmtId="0" fontId="10" fillId="13" borderId="2" xfId="0" applyFont="1" applyFill="1" applyBorder="1" applyAlignment="1">
      <alignment horizontal="left" wrapText="1"/>
    </xf>
    <xf numFmtId="0" fontId="10" fillId="13" borderId="3" xfId="0" applyFont="1" applyFill="1" applyBorder="1" applyAlignment="1">
      <alignment horizontal="left" wrapText="1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10" fillId="12" borderId="1" xfId="0" applyFont="1" applyFill="1" applyBorder="1" applyAlignment="1">
      <alignment horizontal="left"/>
    </xf>
    <xf numFmtId="0" fontId="10" fillId="12" borderId="2" xfId="0" applyFont="1" applyFill="1" applyBorder="1" applyAlignment="1">
      <alignment horizontal="left"/>
    </xf>
    <xf numFmtId="0" fontId="10" fillId="12" borderId="3" xfId="0" applyFont="1" applyFill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12" fillId="0" borderId="26" xfId="0" applyFont="1" applyBorder="1" applyAlignment="1">
      <alignment horizontal="left"/>
    </xf>
    <xf numFmtId="0" fontId="12" fillId="0" borderId="30" xfId="0" applyFont="1" applyBorder="1" applyAlignment="1">
      <alignment horizontal="left"/>
    </xf>
    <xf numFmtId="0" fontId="12" fillId="0" borderId="27" xfId="0" applyFont="1" applyBorder="1" applyAlignment="1">
      <alignment horizontal="left"/>
    </xf>
    <xf numFmtId="0" fontId="12" fillId="0" borderId="24" xfId="0" applyFont="1" applyBorder="1" applyAlignment="1">
      <alignment horizontal="left"/>
    </xf>
    <xf numFmtId="0" fontId="12" fillId="0" borderId="31" xfId="0" applyFont="1" applyBorder="1" applyAlignment="1">
      <alignment horizontal="left"/>
    </xf>
    <xf numFmtId="0" fontId="8" fillId="4" borderId="4" xfId="0" applyFont="1" applyFill="1" applyBorder="1" applyAlignment="1">
      <alignment horizontal="left"/>
    </xf>
    <xf numFmtId="0" fontId="8" fillId="4" borderId="5" xfId="0" applyFont="1" applyFill="1" applyBorder="1" applyAlignment="1">
      <alignment horizontal="left"/>
    </xf>
    <xf numFmtId="0" fontId="8" fillId="4" borderId="6" xfId="0" applyFont="1" applyFill="1" applyBorder="1" applyAlignment="1">
      <alignment horizontal="left"/>
    </xf>
    <xf numFmtId="0" fontId="10" fillId="10" borderId="1" xfId="0" applyFont="1" applyFill="1" applyBorder="1" applyAlignment="1">
      <alignment horizontal="left" vertical="center" wrapText="1"/>
    </xf>
    <xf numFmtId="0" fontId="10" fillId="10" borderId="2" xfId="0" applyFont="1" applyFill="1" applyBorder="1" applyAlignment="1">
      <alignment horizontal="left" vertical="center" wrapText="1"/>
    </xf>
    <xf numFmtId="0" fontId="10" fillId="10" borderId="3" xfId="0" applyFont="1" applyFill="1" applyBorder="1" applyAlignment="1">
      <alignment horizontal="left" vertical="center" wrapText="1"/>
    </xf>
    <xf numFmtId="0" fontId="11" fillId="0" borderId="25" xfId="0" applyFont="1" applyBorder="1" applyAlignment="1">
      <alignment horizontal="left"/>
    </xf>
    <xf numFmtId="0" fontId="11" fillId="0" borderId="26" xfId="0" applyFont="1" applyBorder="1" applyAlignment="1">
      <alignment horizontal="left"/>
    </xf>
    <xf numFmtId="0" fontId="11" fillId="0" borderId="30" xfId="0" applyFont="1" applyBorder="1" applyAlignment="1">
      <alignment horizontal="left"/>
    </xf>
    <xf numFmtId="0" fontId="3" fillId="34" borderId="1" xfId="0" applyFont="1" applyFill="1" applyBorder="1" applyAlignment="1">
      <alignment horizontal="center"/>
    </xf>
    <xf numFmtId="0" fontId="3" fillId="34" borderId="3" xfId="0" applyFont="1" applyFill="1" applyBorder="1" applyAlignment="1">
      <alignment horizontal="center"/>
    </xf>
    <xf numFmtId="0" fontId="0" fillId="8" borderId="0" xfId="0" applyFill="1" applyAlignment="1">
      <alignment horizontal="left" vertical="center" wrapText="1"/>
    </xf>
    <xf numFmtId="0" fontId="16" fillId="16" borderId="7" xfId="0" applyFont="1" applyFill="1" applyBorder="1" applyAlignment="1">
      <alignment horizontal="center" vertical="center" wrapText="1"/>
    </xf>
    <xf numFmtId="0" fontId="16" fillId="16" borderId="8" xfId="0" applyFont="1" applyFill="1" applyBorder="1" applyAlignment="1">
      <alignment horizontal="center" vertical="center" wrapText="1"/>
    </xf>
    <xf numFmtId="0" fontId="16" fillId="16" borderId="9" xfId="0" applyFont="1" applyFill="1" applyBorder="1" applyAlignment="1">
      <alignment horizontal="center" vertical="center" wrapText="1"/>
    </xf>
  </cellXfs>
  <cellStyles count="19">
    <cellStyle name="Hipervínculo" xfId="18" builtinId="8"/>
    <cellStyle name="Normal" xfId="0" builtinId="0"/>
    <cellStyle name="Normal 10" xfId="3"/>
    <cellStyle name="Normal 11" xfId="4"/>
    <cellStyle name="Normal 12" xfId="5"/>
    <cellStyle name="Normal 13" xfId="6"/>
    <cellStyle name="Normal 14" xfId="7"/>
    <cellStyle name="Normal 15" xfId="8"/>
    <cellStyle name="Normal 16" xfId="9"/>
    <cellStyle name="Normal 2" xfId="2"/>
    <cellStyle name="Normal 2 2" xfId="10"/>
    <cellStyle name="Normal 3" xfId="11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orcentual" xfId="1" builtinId="5"/>
  </cellStyles>
  <dxfs count="0"/>
  <tableStyles count="0" defaultTableStyle="TableStyleMedium9" defaultPivotStyle="PivotStyleLight16"/>
  <colors>
    <mruColors>
      <color rgb="FF780657"/>
      <color rgb="FFF731BE"/>
      <color rgb="FF76103C"/>
      <color rgb="FF942EFA"/>
      <color rgb="FFFBFD9D"/>
      <color rgb="FFE7FB9F"/>
      <color rgb="FFF7FDD9"/>
      <color rgb="FFB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4"/>
  <c:chart>
    <c:autoTitleDeleted val="1"/>
    <c:plotArea>
      <c:layout/>
      <c:barChart>
        <c:barDir val="col"/>
        <c:grouping val="clustered"/>
        <c:ser>
          <c:idx val="0"/>
          <c:order val="0"/>
          <c:dPt>
            <c:idx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2"/>
            <c:spPr>
              <a:solidFill>
                <a:schemeClr val="bg1">
                  <a:lumMod val="65000"/>
                </a:schemeClr>
              </a:solidFill>
            </c:spPr>
          </c:dPt>
          <c:dLbls>
            <c:showVal val="1"/>
          </c:dLbls>
          <c:cat>
            <c:strRef>
              <c:f>'SOLIC DE INFO PÚBLICA'!$C$8:$E$8</c:f>
              <c:strCache>
                <c:ptCount val="3"/>
                <c:pt idx="0">
                  <c:v>SISAI</c:v>
                </c:pt>
                <c:pt idx="1">
                  <c:v>FISICAS</c:v>
                </c:pt>
                <c:pt idx="2">
                  <c:v>CORREO</c:v>
                </c:pt>
              </c:strCache>
            </c:strRef>
          </c:cat>
          <c:val>
            <c:numRef>
              <c:f>'SOLIC DE INFO PÚBLICA'!$C$10:$E$10</c:f>
              <c:numCache>
                <c:formatCode>0%</c:formatCode>
                <c:ptCount val="3"/>
                <c:pt idx="0">
                  <c:v>0.71875</c:v>
                </c:pt>
                <c:pt idx="1">
                  <c:v>0</c:v>
                </c:pt>
                <c:pt idx="2">
                  <c:v>0.28125</c:v>
                </c:pt>
              </c:numCache>
            </c:numRef>
          </c:val>
        </c:ser>
        <c:dLbls>
          <c:showVal val="1"/>
        </c:dLbls>
        <c:overlap val="-25"/>
        <c:axId val="71538176"/>
        <c:axId val="71539712"/>
      </c:barChart>
      <c:catAx>
        <c:axId val="71538176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71539712"/>
        <c:crosses val="autoZero"/>
        <c:auto val="1"/>
        <c:lblAlgn val="ctr"/>
        <c:lblOffset val="100"/>
      </c:catAx>
      <c:valAx>
        <c:axId val="71539712"/>
        <c:scaling>
          <c:orientation val="minMax"/>
        </c:scaling>
        <c:delete val="1"/>
        <c:axPos val="l"/>
        <c:numFmt formatCode="0%" sourceLinked="1"/>
        <c:majorTickMark val="none"/>
        <c:tickLblPos val="nextTo"/>
        <c:crossAx val="71538176"/>
        <c:crosses val="autoZero"/>
        <c:crossBetween val="between"/>
      </c:valAx>
    </c:plotArea>
    <c:legend>
      <c:legendPos val="t"/>
      <c:layout/>
    </c:legend>
    <c:plotVisOnly val="1"/>
    <c:dispBlanksAs val="gap"/>
  </c:chart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5"/>
  <c:chart>
    <c:autoTitleDeleted val="1"/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ARCO!$B$36</c:f>
              <c:strCache>
                <c:ptCount val="1"/>
                <c:pt idx="0">
                  <c:v>2.1 Fisica:</c:v>
                </c:pt>
              </c:strCache>
            </c:strRef>
          </c:tx>
          <c:val>
            <c:numRef>
              <c:f>ARCO!$C$36:$E$36</c:f>
              <c:numCache>
                <c:formatCode>General</c:formatCode>
                <c:ptCount val="3"/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ARCO!$B$37</c:f>
              <c:strCache>
                <c:ptCount val="1"/>
                <c:pt idx="0">
                  <c:v>2.2. Electrónica:</c:v>
                </c:pt>
              </c:strCache>
            </c:strRef>
          </c:tx>
          <c:val>
            <c:numRef>
              <c:f>ARCO!$C$37:$E$37</c:f>
              <c:numCache>
                <c:formatCode>General</c:formatCode>
                <c:ptCount val="3"/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ARCO!$B$38</c:f>
              <c:strCache>
                <c:ptCount val="1"/>
                <c:pt idx="0">
                  <c:v>2.3. Comparecencia:</c:v>
                </c:pt>
              </c:strCache>
            </c:strRef>
          </c:tx>
          <c:val>
            <c:numRef>
              <c:f>ARCO!$C$38:$E$38</c:f>
              <c:numCache>
                <c:formatCode>General</c:formatCode>
                <c:ptCount val="3"/>
                <c:pt idx="2">
                  <c:v>0</c:v>
                </c:pt>
              </c:numCache>
            </c:numRef>
          </c:val>
        </c:ser>
        <c:gapWidth val="75"/>
        <c:gapDepth val="75"/>
        <c:shape val="cylinder"/>
        <c:axId val="74537984"/>
        <c:axId val="74536448"/>
        <c:axId val="0"/>
      </c:bar3DChart>
      <c:valAx>
        <c:axId val="74536448"/>
        <c:scaling>
          <c:orientation val="minMax"/>
        </c:scaling>
        <c:axPos val="l"/>
        <c:majorGridlines/>
        <c:minorGridlines/>
        <c:numFmt formatCode="General" sourceLinked="1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74537984"/>
        <c:crosses val="autoZero"/>
        <c:crossBetween val="between"/>
      </c:valAx>
      <c:catAx>
        <c:axId val="7453798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74536448"/>
        <c:crosses val="autoZero"/>
        <c:auto val="1"/>
        <c:lblAlgn val="ctr"/>
        <c:lblOffset val="100"/>
      </c:catAx>
    </c:plotArea>
    <c:plotVisOnly val="1"/>
    <c:dispBlanksAs val="gap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2"/>
  <c:chart>
    <c:autoTitleDeleted val="1"/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ARCO!$B$43</c:f>
              <c:strCache>
                <c:ptCount val="1"/>
                <c:pt idx="0">
                  <c:v>3.1. Procedente</c:v>
                </c:pt>
              </c:strCache>
            </c:strRef>
          </c:tx>
          <c:spPr>
            <a:solidFill>
              <a:srgbClr val="FFC000"/>
            </a:solidFill>
          </c:spPr>
          <c:dLbls>
            <c:dLbl>
              <c:idx val="1"/>
              <c:layout>
                <c:manualLayout>
                  <c:x val="2.6030368763557941E-2"/>
                  <c:y val="-1.785714285714287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ARCO!$C$43:$E$43</c:f>
              <c:numCache>
                <c:formatCode>General</c:formatCode>
                <c:ptCount val="3"/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ARCO!$B$44</c:f>
              <c:strCache>
                <c:ptCount val="1"/>
                <c:pt idx="0">
                  <c:v>3.2. Procedente parcialmente</c:v>
                </c:pt>
              </c:strCache>
            </c:strRef>
          </c:tx>
          <c:dLbls>
            <c:showVal val="1"/>
          </c:dLbls>
          <c:val>
            <c:numRef>
              <c:f>ARCO!$C$44:$E$44</c:f>
              <c:numCache>
                <c:formatCode>General</c:formatCode>
                <c:ptCount val="3"/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ARCO!$B$45</c:f>
              <c:strCache>
                <c:ptCount val="1"/>
                <c:pt idx="0">
                  <c:v>3.3. Improcedente</c:v>
                </c:pt>
              </c:strCache>
            </c:strRef>
          </c:tx>
          <c:dLbls>
            <c:showVal val="1"/>
          </c:dLbls>
          <c:val>
            <c:numRef>
              <c:f>ARCO!$C$45:$E$45</c:f>
              <c:numCache>
                <c:formatCode>General</c:formatCode>
                <c:ptCount val="3"/>
                <c:pt idx="2">
                  <c:v>0</c:v>
                </c:pt>
              </c:numCache>
            </c:numRef>
          </c:val>
        </c:ser>
        <c:dLbls>
          <c:showVal val="1"/>
        </c:dLbls>
        <c:gapWidth val="75"/>
        <c:shape val="cylinder"/>
        <c:axId val="74390144"/>
        <c:axId val="74388608"/>
        <c:axId val="0"/>
      </c:bar3DChart>
      <c:valAx>
        <c:axId val="74388608"/>
        <c:scaling>
          <c:orientation val="minMax"/>
        </c:scaling>
        <c:axPos val="l"/>
        <c:numFmt formatCode="General" sourceLinked="1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74390144"/>
        <c:crosses val="autoZero"/>
        <c:crossBetween val="between"/>
      </c:valAx>
      <c:catAx>
        <c:axId val="7439014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74388608"/>
        <c:crosses val="autoZero"/>
        <c:auto val="1"/>
        <c:lblAlgn val="ctr"/>
        <c:lblOffset val="100"/>
      </c:catAx>
    </c:plotArea>
    <c:plotVisOnly val="1"/>
    <c:dispBlanksAs val="gap"/>
  </c:chart>
  <c:printSettings>
    <c:headerFooter/>
    <c:pageMargins b="0.75000000000000799" l="0.70000000000000062" r="0.70000000000000062" t="0.75000000000000799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autoTitleDeleted val="1"/>
    <c:view3D>
      <c:depthPercent val="100"/>
      <c:rAngAx val="1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ser>
          <c:idx val="0"/>
          <c:order val="0"/>
          <c:spPr>
            <a:gradFill rotWithShape="1">
              <a:gsLst>
                <a:gs pos="0">
                  <a:schemeClr val="accent2">
                    <a:shade val="65000"/>
                    <a:shade val="51000"/>
                    <a:satMod val="130000"/>
                  </a:schemeClr>
                </a:gs>
                <a:gs pos="80000">
                  <a:schemeClr val="accent2">
                    <a:shade val="65000"/>
                    <a:shade val="93000"/>
                    <a:satMod val="130000"/>
                  </a:schemeClr>
                </a:gs>
                <a:gs pos="100000">
                  <a:schemeClr val="accent2">
                    <a:shade val="65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ARCO!$B$49:$B$50</c:f>
              <c:strCache>
                <c:ptCount val="2"/>
                <c:pt idx="0">
                  <c:v>4.1 Dentro de término</c:v>
                </c:pt>
                <c:pt idx="1">
                  <c:v>4.2 En ampliación</c:v>
                </c:pt>
              </c:strCache>
            </c:strRef>
          </c:cat>
          <c:val>
            <c:numRef>
              <c:f>ARCO!$C$49:$C$50</c:f>
              <c:numCache>
                <c:formatCode>General</c:formatCode>
                <c:ptCount val="2"/>
              </c:numCache>
            </c:numRef>
          </c:val>
        </c:ser>
        <c:ser>
          <c:idx val="1"/>
          <c:order val="1"/>
          <c:cat>
            <c:strRef>
              <c:f>ARCO!$B$49:$B$50</c:f>
              <c:strCache>
                <c:ptCount val="2"/>
                <c:pt idx="0">
                  <c:v>4.1 Dentro de término</c:v>
                </c:pt>
                <c:pt idx="1">
                  <c:v>4.2 En ampliación</c:v>
                </c:pt>
              </c:strCache>
            </c:strRef>
          </c:cat>
          <c:val>
            <c:numRef>
              <c:f>ARCO!$D$49:$D$50</c:f>
              <c:numCache>
                <c:formatCode>General</c:formatCode>
                <c:ptCount val="2"/>
              </c:numCache>
            </c:numRef>
          </c:val>
        </c:ser>
        <c:ser>
          <c:idx val="2"/>
          <c:order val="2"/>
          <c:cat>
            <c:strRef>
              <c:f>ARCO!$B$49:$B$50</c:f>
              <c:strCache>
                <c:ptCount val="2"/>
                <c:pt idx="0">
                  <c:v>4.1 Dentro de término</c:v>
                </c:pt>
                <c:pt idx="1">
                  <c:v>4.2 En ampliación</c:v>
                </c:pt>
              </c:strCache>
            </c:strRef>
          </c:cat>
          <c:val>
            <c:numRef>
              <c:f>ARCO!$E$49:$E$50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hape val="pyramid"/>
        <c:axId val="74592256"/>
        <c:axId val="74593792"/>
        <c:axId val="0"/>
      </c:bar3DChart>
      <c:catAx>
        <c:axId val="7459225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74593792"/>
        <c:crosses val="autoZero"/>
        <c:auto val="1"/>
        <c:lblAlgn val="ctr"/>
        <c:lblOffset val="100"/>
      </c:catAx>
      <c:valAx>
        <c:axId val="7459379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74592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lang="es-ES"/>
            </a:pPr>
            <a:r>
              <a:rPr lang="es-MX" sz="1100"/>
              <a:t>SOLICITU POR GÉNERO</a:t>
            </a:r>
          </a:p>
        </c:rich>
      </c:tx>
      <c:layout>
        <c:manualLayout>
          <c:xMode val="edge"/>
          <c:yMode val="edge"/>
          <c:x val="0.37807854663328438"/>
          <c:y val="3.2217116519916857E-2"/>
        </c:manualLayout>
      </c:layout>
    </c:title>
    <c:plotArea>
      <c:layout/>
      <c:barChart>
        <c:barDir val="col"/>
        <c:grouping val="stacked"/>
        <c:ser>
          <c:idx val="1"/>
          <c:order val="0"/>
          <c:dPt>
            <c:idx val="0"/>
            <c:spPr>
              <a:solidFill>
                <a:srgbClr val="00B0F0"/>
              </a:solidFill>
            </c:spPr>
          </c:dPt>
          <c:dLbls>
            <c:dLbl>
              <c:idx val="0"/>
              <c:layout>
                <c:manualLayout>
                  <c:x val="3.0721966205837447E-3"/>
                  <c:y val="-0.31410712488416731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2895363885966898E-6"/>
                  <c:y val="-0.2900798595083488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19164943091791E-2"/>
                  <c:y val="-0.36710819037174486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8861714866286882E-3"/>
                  <c:y val="-0.31772353547518317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7720057720056913E-3"/>
                  <c:y val="-0.48858847836227598"/>
                </c:manualLayout>
              </c:layout>
              <c:dLblPos val="ctr"/>
              <c:showVal val="1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MX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ARCO!$C$13:$E$13</c:f>
              <c:strCache>
                <c:ptCount val="3"/>
                <c:pt idx="1">
                  <c:v>MASCULINO</c:v>
                </c:pt>
                <c:pt idx="2">
                  <c:v>FEMENINO</c:v>
                </c:pt>
              </c:strCache>
            </c:strRef>
          </c:cat>
          <c:val>
            <c:numRef>
              <c:f>ARCO!$C$15:$E$15</c:f>
              <c:numCache>
                <c:formatCode>0%</c:formatCode>
                <c:ptCount val="3"/>
                <c:pt idx="1">
                  <c:v>0</c:v>
                </c:pt>
                <c:pt idx="2">
                  <c:v>0</c:v>
                </c:pt>
              </c:numCache>
            </c:numRef>
          </c:val>
        </c:ser>
        <c:gapWidth val="300"/>
        <c:axId val="74617984"/>
        <c:axId val="74619520"/>
      </c:barChart>
      <c:catAx>
        <c:axId val="74617984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74619520"/>
        <c:crosses val="autoZero"/>
        <c:auto val="1"/>
        <c:lblAlgn val="ctr"/>
        <c:lblOffset val="100"/>
      </c:catAx>
      <c:valAx>
        <c:axId val="74619520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74617984"/>
        <c:crosses val="autoZero"/>
        <c:crossBetween val="between"/>
      </c:valAx>
    </c:plotArea>
    <c:plotVisOnly val="1"/>
    <c:dispBlanksAs val="gap"/>
  </c:chart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8"/>
  <c:chart>
    <c:autoTitleDeleted val="1"/>
    <c:plotArea>
      <c:layout/>
      <c:barChart>
        <c:barDir val="col"/>
        <c:grouping val="clustered"/>
        <c:ser>
          <c:idx val="0"/>
          <c:order val="0"/>
          <c:spPr>
            <a:solidFill>
              <a:schemeClr val="tx1"/>
            </a:solidFill>
          </c:spPr>
          <c:dPt>
            <c:idx val="1"/>
          </c:dPt>
          <c:dPt>
            <c:idx val="2"/>
            <c:spPr>
              <a:solidFill>
                <a:srgbClr val="FF0000"/>
              </a:solidFill>
            </c:spPr>
          </c:dPt>
          <c:dPt>
            <c:idx val="4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6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9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23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5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26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27"/>
            <c:spPr>
              <a:solidFill>
                <a:schemeClr val="accent3"/>
              </a:solidFill>
            </c:spPr>
          </c:dPt>
          <c:dLbls>
            <c:dLbl>
              <c:idx val="1"/>
              <c:spPr>
                <a:solidFill>
                  <a:schemeClr val="tx1"/>
                </a:solidFill>
              </c:spPr>
              <c:txPr>
                <a:bodyPr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es-MX"/>
                </a:p>
              </c:txPr>
            </c:dLbl>
            <c:dLbl>
              <c:idx val="4"/>
              <c:spPr>
                <a:solidFill>
                  <a:schemeClr val="tx1"/>
                </a:solidFill>
              </c:spPr>
              <c:txPr>
                <a:bodyPr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es-MX"/>
                </a:p>
              </c:txPr>
            </c:dLbl>
            <c:dLbl>
              <c:idx val="9"/>
              <c:spPr>
                <a:solidFill>
                  <a:schemeClr val="tx1"/>
                </a:solidFill>
              </c:spPr>
              <c:txPr>
                <a:bodyPr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es-MX"/>
                </a:p>
              </c:txPr>
            </c:dLbl>
            <c:dLbl>
              <c:idx val="26"/>
              <c:spPr>
                <a:solidFill>
                  <a:schemeClr val="tx1"/>
                </a:solidFill>
              </c:spPr>
              <c:txPr>
                <a:bodyPr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es-MX"/>
                </a:p>
              </c:txPr>
            </c:dLbl>
            <c:spPr>
              <a:noFill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MX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'POR DEPARTAMENTO'!$A$3:$A$33</c:f>
              <c:strCache>
                <c:ptCount val="31"/>
                <c:pt idx="0">
                  <c:v>PRESIDENCIA</c:v>
                </c:pt>
                <c:pt idx="1">
                  <c:v>CONTRALORÍA</c:v>
                </c:pt>
                <c:pt idx="2">
                  <c:v>SINDICATURA</c:v>
                </c:pt>
                <c:pt idx="3">
                  <c:v>SECRETARÍA GENERAL</c:v>
                </c:pt>
                <c:pt idx="4">
                  <c:v>JURÍDICO</c:v>
                </c:pt>
                <c:pt idx="5">
                  <c:v>OFICIALÍA MAYOR</c:v>
                </c:pt>
                <c:pt idx="6">
                  <c:v>HACIENDA</c:v>
                </c:pt>
                <c:pt idx="7">
                  <c:v>CATASTRO</c:v>
                </c:pt>
                <c:pt idx="8">
                  <c:v>ADQUISICIONES</c:v>
                </c:pt>
                <c:pt idx="9">
                  <c:v>OBRAS PÚBLICAS</c:v>
                </c:pt>
                <c:pt idx="10">
                  <c:v>UPGEM</c:v>
                </c:pt>
                <c:pt idx="11">
                  <c:v>PROMOCIÓN ECONÓMICA</c:v>
                </c:pt>
                <c:pt idx="12">
                  <c:v>DESARROLLO SOCIAL</c:v>
                </c:pt>
                <c:pt idx="13">
                  <c:v>DESARROLLO RURAL Y MEDIO AMB</c:v>
                </c:pt>
                <c:pt idx="14">
                  <c:v>PARTICIPACIÓN CIUDADANA</c:v>
                </c:pt>
                <c:pt idx="15">
                  <c:v>EDUCACIÓN</c:v>
                </c:pt>
                <c:pt idx="16">
                  <c:v>DEPORTE</c:v>
                </c:pt>
                <c:pt idx="17">
                  <c:v>INSTITUTO DE LA MUJER</c:v>
                </c:pt>
                <c:pt idx="18">
                  <c:v>INFORMÁTICA</c:v>
                </c:pt>
                <c:pt idx="19">
                  <c:v>COMUNICACIÓN SOCIAL</c:v>
                </c:pt>
                <c:pt idx="20">
                  <c:v>CULTURA Y TURISMO</c:v>
                </c:pt>
                <c:pt idx="21">
                  <c:v>SERVICIOS PÚBLICOS</c:v>
                </c:pt>
                <c:pt idx="22">
                  <c:v>REGISTRO CIVIL</c:v>
                </c:pt>
                <c:pt idx="23">
                  <c:v>SEGURIDAD PÚBLICA</c:v>
                </c:pt>
                <c:pt idx="24">
                  <c:v>PREVENCIÓN SOCIAL</c:v>
                </c:pt>
                <c:pt idx="25">
                  <c:v>JUEZ MUNICIPAL</c:v>
                </c:pt>
                <c:pt idx="26">
                  <c:v>UNIDAD DE TRANSPARENCIA</c:v>
                </c:pt>
                <c:pt idx="27">
                  <c:v>PROTECCIÓN CIVIL</c:v>
                </c:pt>
                <c:pt idx="28">
                  <c:v>RELACIONES EXTERIORES</c:v>
                </c:pt>
                <c:pt idx="29">
                  <c:v>INCLUSIÓN</c:v>
                </c:pt>
                <c:pt idx="30">
                  <c:v>REGIDORES</c:v>
                </c:pt>
              </c:strCache>
            </c:strRef>
          </c:cat>
          <c:val>
            <c:numRef>
              <c:f>'POR DEPARTAMENTO'!$B$3:$B$33</c:f>
              <c:numCache>
                <c:formatCode>General</c:formatCode>
                <c:ptCount val="31"/>
                <c:pt idx="0">
                  <c:v>0</c:v>
                </c:pt>
                <c:pt idx="1">
                  <c:v>2</c:v>
                </c:pt>
                <c:pt idx="2">
                  <c:v>19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5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10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3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75"/>
        <c:overlap val="40"/>
        <c:axId val="74699520"/>
        <c:axId val="74701056"/>
      </c:barChart>
      <c:catAx>
        <c:axId val="74699520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s-MX"/>
          </a:p>
        </c:txPr>
        <c:crossAx val="74701056"/>
        <c:crosses val="autoZero"/>
        <c:auto val="1"/>
        <c:lblAlgn val="ctr"/>
        <c:lblOffset val="100"/>
      </c:catAx>
      <c:valAx>
        <c:axId val="74701056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s-MX"/>
          </a:p>
        </c:txPr>
        <c:crossAx val="74699520"/>
        <c:crosses val="autoZero"/>
        <c:crossBetween val="between"/>
      </c:valAx>
      <c:spPr>
        <a:solidFill>
          <a:schemeClr val="bg1"/>
        </a:solidFill>
      </c:spPr>
    </c:plotArea>
    <c:plotVisOnly val="1"/>
    <c:dispBlanksAs val="gap"/>
  </c:chart>
  <c:spPr>
    <a:solidFill>
      <a:srgbClr val="002060"/>
    </a:solidFill>
  </c:spPr>
  <c:printSettings>
    <c:headerFooter/>
    <c:pageMargins b="0.75000000000000933" l="0.70000000000000062" r="0.70000000000000062" t="0.750000000000009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3"/>
  <c:chart>
    <c:title>
      <c:layout/>
    </c:title>
    <c:view3D>
      <c:rAngAx val="1"/>
    </c:view3D>
    <c:plotArea>
      <c:layout/>
      <c:bar3DChart>
        <c:barDir val="col"/>
        <c:grouping val="percentStacked"/>
        <c:ser>
          <c:idx val="0"/>
          <c:order val="0"/>
          <c:dLbls>
            <c:showVal val="1"/>
          </c:dLbls>
          <c:cat>
            <c:strRef>
              <c:f>'SOLIC DE INFO PÚBLICA'!$A$34:$A$36</c:f>
              <c:strCache>
                <c:ptCount val="3"/>
                <c:pt idx="0">
                  <c:v>1.1.1 Fisicas:</c:v>
                </c:pt>
                <c:pt idx="1">
                  <c:v>1.1.2 Vía infomex</c:v>
                </c:pt>
                <c:pt idx="2">
                  <c:v>1.1.3 Vía electrónica</c:v>
                </c:pt>
              </c:strCache>
            </c:strRef>
          </c:cat>
          <c:val>
            <c:numRef>
              <c:f>'SOLIC DE INFO PÚBLICA'!$B$34:$B$36</c:f>
              <c:numCache>
                <c:formatCode>General</c:formatCode>
                <c:ptCount val="3"/>
              </c:numCache>
            </c:numRef>
          </c:val>
        </c:ser>
        <c:ser>
          <c:idx val="1"/>
          <c:order val="1"/>
          <c:dLbls>
            <c:showVal val="1"/>
          </c:dLbls>
          <c:cat>
            <c:strRef>
              <c:f>'SOLIC DE INFO PÚBLICA'!$A$34:$A$36</c:f>
              <c:strCache>
                <c:ptCount val="3"/>
                <c:pt idx="0">
                  <c:v>1.1.1 Fisicas:</c:v>
                </c:pt>
                <c:pt idx="1">
                  <c:v>1.1.2 Vía infomex</c:v>
                </c:pt>
                <c:pt idx="2">
                  <c:v>1.1.3 Vía electrónica</c:v>
                </c:pt>
              </c:strCache>
            </c:strRef>
          </c:cat>
          <c:val>
            <c:numRef>
              <c:f>'SOLIC DE INFO PÚBLICA'!$C$34:$C$36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dLbls>
            <c:delete val="1"/>
          </c:dLbls>
          <c:cat>
            <c:strRef>
              <c:f>'SOLIC DE INFO PÚBLICA'!$A$34:$A$36</c:f>
              <c:strCache>
                <c:ptCount val="3"/>
                <c:pt idx="0">
                  <c:v>1.1.1 Fisicas:</c:v>
                </c:pt>
                <c:pt idx="1">
                  <c:v>1.1.2 Vía infomex</c:v>
                </c:pt>
                <c:pt idx="2">
                  <c:v>1.1.3 Vía electrónica</c:v>
                </c:pt>
              </c:strCache>
            </c:strRef>
          </c:cat>
          <c:val>
            <c:numRef>
              <c:f>'SOLIC DE INFO PÚBLICA'!$A$39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dLbls>
            <c:showVal val="1"/>
          </c:dLbls>
          <c:cat>
            <c:strRef>
              <c:f>'SOLIC DE INFO PÚBLICA'!$A$34:$A$36</c:f>
              <c:strCache>
                <c:ptCount val="3"/>
                <c:pt idx="0">
                  <c:v>1.1.1 Fisicas:</c:v>
                </c:pt>
                <c:pt idx="1">
                  <c:v>1.1.2 Vía infomex</c:v>
                </c:pt>
                <c:pt idx="2">
                  <c:v>1.1.3 Vía electrónica</c:v>
                </c:pt>
              </c:strCache>
            </c:strRef>
          </c:cat>
          <c:val>
            <c:numRef>
              <c:f>'SOLIC DE INFO PÚBLICA'!$B$39</c:f>
              <c:numCache>
                <c:formatCode>General</c:formatCode>
                <c:ptCount val="1"/>
              </c:numCache>
            </c:numRef>
          </c:val>
        </c:ser>
        <c:ser>
          <c:idx val="4"/>
          <c:order val="4"/>
          <c:dLbls>
            <c:showVal val="1"/>
          </c:dLbls>
          <c:cat>
            <c:strRef>
              <c:f>'SOLIC DE INFO PÚBLICA'!$A$34:$A$36</c:f>
              <c:strCache>
                <c:ptCount val="3"/>
                <c:pt idx="0">
                  <c:v>1.1.1 Fisicas:</c:v>
                </c:pt>
                <c:pt idx="1">
                  <c:v>1.1.2 Vía infomex</c:v>
                </c:pt>
                <c:pt idx="2">
                  <c:v>1.1.3 Vía electrónica</c:v>
                </c:pt>
              </c:strCache>
            </c:strRef>
          </c:cat>
          <c:val>
            <c:numRef>
              <c:f>'SOLIC DE INFO PÚBLICA'!$C$39</c:f>
              <c:numCache>
                <c:formatCode>General</c:formatCode>
                <c:ptCount val="1"/>
              </c:numCache>
            </c:numRef>
          </c:val>
        </c:ser>
        <c:ser>
          <c:idx val="5"/>
          <c:order val="5"/>
          <c:dLbls>
            <c:showVal val="1"/>
          </c:dLbls>
          <c:cat>
            <c:strRef>
              <c:f>'SOLIC DE INFO PÚBLICA'!$A$34:$A$36</c:f>
              <c:strCache>
                <c:ptCount val="3"/>
                <c:pt idx="0">
                  <c:v>1.1.1 Fisicas:</c:v>
                </c:pt>
                <c:pt idx="1">
                  <c:v>1.1.2 Vía infomex</c:v>
                </c:pt>
                <c:pt idx="2">
                  <c:v>1.1.3 Vía electrónica</c:v>
                </c:pt>
              </c:strCache>
            </c:strRef>
          </c:cat>
          <c:val>
            <c:numRef>
              <c:f>'SOLIC DE INFO PÚBLICA'!$D$34:$D$36</c:f>
              <c:numCache>
                <c:formatCode>General</c:formatCode>
                <c:ptCount val="3"/>
                <c:pt idx="0">
                  <c:v>0</c:v>
                </c:pt>
                <c:pt idx="1">
                  <c:v>23</c:v>
                </c:pt>
                <c:pt idx="2">
                  <c:v>9</c:v>
                </c:pt>
              </c:numCache>
            </c:numRef>
          </c:val>
        </c:ser>
        <c:dLbls>
          <c:showVal val="1"/>
        </c:dLbls>
        <c:gapWidth val="95"/>
        <c:gapDepth val="95"/>
        <c:shape val="box"/>
        <c:axId val="72524544"/>
        <c:axId val="72526080"/>
        <c:axId val="0"/>
      </c:bar3DChart>
      <c:catAx>
        <c:axId val="72524544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72526080"/>
        <c:crosses val="autoZero"/>
        <c:auto val="1"/>
        <c:lblAlgn val="ctr"/>
        <c:lblOffset val="100"/>
      </c:catAx>
      <c:valAx>
        <c:axId val="72526080"/>
        <c:scaling>
          <c:orientation val="minMax"/>
        </c:scaling>
        <c:delete val="1"/>
        <c:axPos val="l"/>
        <c:numFmt formatCode="0%" sourceLinked="1"/>
        <c:majorTickMark val="none"/>
        <c:tickLblPos val="nextTo"/>
        <c:crossAx val="72524544"/>
        <c:crosses val="autoZero"/>
        <c:crossBetween val="between"/>
      </c:valAx>
    </c:plotArea>
    <c:plotVisOnly val="1"/>
    <c:dispBlanksAs val="gap"/>
  </c:chart>
  <c:printSettings>
    <c:headerFooter/>
    <c:pageMargins b="0.75000000000000733" l="0.70000000000000062" r="0.70000000000000062" t="0.750000000000007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5"/>
  <c:chart>
    <c:autoTitleDeleted val="1"/>
    <c:view3D>
      <c:rAngAx val="1"/>
    </c:view3D>
    <c:plotArea>
      <c:layout/>
      <c:bar3D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('SOLIC DE INFO PÚBLICA'!$A$44,'SOLIC DE INFO PÚBLICA'!$A$46:$A$48,'SOLIC DE INFO PÚBLICA'!$A$50:$A$54)</c:f>
              <c:strCache>
                <c:ptCount val="9"/>
                <c:pt idx="0">
                  <c:v>2.1 Afirmativa (Procedente)</c:v>
                </c:pt>
                <c:pt idx="1">
                  <c:v>2.2.1 información reservada</c:v>
                </c:pt>
                <c:pt idx="2">
                  <c:v>2.2.2  información confidencial</c:v>
                </c:pt>
                <c:pt idx="3">
                  <c:v>2.2.3 Inexistencia</c:v>
                </c:pt>
                <c:pt idx="4">
                  <c:v>2.3.1  información reservada</c:v>
                </c:pt>
                <c:pt idx="5">
                  <c:v>2.3.2  información confidencial</c:v>
                </c:pt>
                <c:pt idx="6">
                  <c:v>2.3.3 Inexistencia</c:v>
                </c:pt>
                <c:pt idx="7">
                  <c:v>2.3.4 Rechazada </c:v>
                </c:pt>
                <c:pt idx="8">
                  <c:v>2.3.5 Ajena al derecho de Inf.</c:v>
                </c:pt>
              </c:strCache>
            </c:strRef>
          </c:cat>
          <c:val>
            <c:numRef>
              <c:f>('SOLIC DE INFO PÚBLICA'!$D$44,'SOLIC DE INFO PÚBLICA'!$D$46:$D$48,'SOLIC DE INFO PÚBLICA'!$D$50:$D$54)</c:f>
              <c:numCache>
                <c:formatCode>General</c:formatCode>
                <c:ptCount val="9"/>
                <c:pt idx="0">
                  <c:v>7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  <c:pt idx="6">
                  <c:v>17</c:v>
                </c:pt>
                <c:pt idx="7">
                  <c:v>2</c:v>
                </c:pt>
                <c:pt idx="8">
                  <c:v>1</c:v>
                </c:pt>
              </c:numCache>
            </c:numRef>
          </c:val>
        </c:ser>
        <c:dLbls>
          <c:showVal val="1"/>
        </c:dLbls>
        <c:shape val="cylinder"/>
        <c:axId val="70279168"/>
        <c:axId val="70265088"/>
        <c:axId val="0"/>
      </c:bar3DChart>
      <c:valAx>
        <c:axId val="70265088"/>
        <c:scaling>
          <c:orientation val="minMax"/>
        </c:scaling>
        <c:delete val="1"/>
        <c:axPos val="l"/>
        <c:numFmt formatCode="General" sourceLinked="1"/>
        <c:majorTickMark val="none"/>
        <c:tickLblPos val="nextTo"/>
        <c:crossAx val="70279168"/>
        <c:crosses val="autoZero"/>
        <c:crossBetween val="between"/>
      </c:valAx>
      <c:catAx>
        <c:axId val="7027916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70265088"/>
        <c:crosses val="autoZero"/>
        <c:auto val="1"/>
        <c:lblAlgn val="ctr"/>
        <c:lblOffset val="100"/>
      </c:catAx>
    </c:plotArea>
    <c:plotVisOnly val="1"/>
    <c:dispBlanksAs val="gap"/>
  </c:chart>
  <c:printSettings>
    <c:headerFooter/>
    <c:pageMargins b="0.75000000000000755" l="0.70000000000000062" r="0.70000000000000062" t="0.750000000000007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2"/>
  <c:chart>
    <c:autoTitleDeleted val="1"/>
    <c:view3D>
      <c:rAngAx val="1"/>
    </c:view3D>
    <c:plotArea>
      <c:layout/>
      <c:bar3DChart>
        <c:barDir val="col"/>
        <c:grouping val="clustered"/>
        <c:ser>
          <c:idx val="0"/>
          <c:order val="0"/>
          <c:spPr>
            <a:solidFill>
              <a:srgbClr val="FFC000"/>
            </a:solidFill>
          </c:spPr>
          <c:dLbls>
            <c:dLbl>
              <c:idx val="1"/>
              <c:layout>
                <c:manualLayout>
                  <c:x val="2.603036876355792E-2"/>
                  <c:y val="-1.785714285714287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('SOLIC DE INFO PÚBLICA'!$A$59:$A$60,'SOLIC DE INFO PÚBLICA'!$A$62:$A$63)</c:f>
              <c:strCache>
                <c:ptCount val="4"/>
                <c:pt idx="0">
                  <c:v>3.1.1 Fundamental</c:v>
                </c:pt>
                <c:pt idx="1">
                  <c:v>3.1.2 Ordinaria</c:v>
                </c:pt>
                <c:pt idx="2">
                  <c:v>3.2.1 Reservada</c:v>
                </c:pt>
                <c:pt idx="3">
                  <c:v>3.2.2 Confidencial</c:v>
                </c:pt>
              </c:strCache>
            </c:strRef>
          </c:cat>
          <c:val>
            <c:numRef>
              <c:f>('SOLIC DE INFO PÚBLICA'!$D$59:$D$60,'SOLIC DE INFO PÚBLICA'!$D$62:$D$63)</c:f>
              <c:numCache>
                <c:formatCode>General</c:formatCode>
                <c:ptCount val="4"/>
                <c:pt idx="0">
                  <c:v>0</c:v>
                </c:pt>
                <c:pt idx="1">
                  <c:v>32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Val val="1"/>
        </c:dLbls>
        <c:gapWidth val="75"/>
        <c:shape val="cylinder"/>
        <c:axId val="70317184"/>
        <c:axId val="70315392"/>
        <c:axId val="0"/>
      </c:bar3DChart>
      <c:valAx>
        <c:axId val="70315392"/>
        <c:scaling>
          <c:orientation val="minMax"/>
        </c:scaling>
        <c:axPos val="l"/>
        <c:numFmt formatCode="General" sourceLinked="1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70317184"/>
        <c:crosses val="autoZero"/>
        <c:crossBetween val="between"/>
      </c:valAx>
      <c:catAx>
        <c:axId val="7031718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70315392"/>
        <c:crosses val="autoZero"/>
        <c:auto val="1"/>
        <c:lblAlgn val="ctr"/>
        <c:lblOffset val="100"/>
      </c:catAx>
    </c:plotArea>
    <c:plotVisOnly val="1"/>
    <c:dispBlanksAs val="gap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autoTitleDeleted val="1"/>
    <c:view3D>
      <c:depthPercent val="100"/>
      <c:rAngAx val="1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ser>
          <c:idx val="0"/>
          <c:order val="0"/>
          <c:spPr>
            <a:gradFill rotWithShape="1">
              <a:gsLst>
                <a:gs pos="0">
                  <a:schemeClr val="accent2">
                    <a:shade val="65000"/>
                    <a:shade val="51000"/>
                    <a:satMod val="130000"/>
                  </a:schemeClr>
                </a:gs>
                <a:gs pos="80000">
                  <a:schemeClr val="accent2">
                    <a:shade val="65000"/>
                    <a:shade val="93000"/>
                    <a:satMod val="130000"/>
                  </a:schemeClr>
                </a:gs>
                <a:gs pos="100000">
                  <a:schemeClr val="accent2">
                    <a:shade val="65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'SOLIC DE INFO PÚBLICA'!$A$67:$A$71</c:f>
              <c:strCache>
                <c:ptCount val="5"/>
                <c:pt idx="0">
                  <c:v>4.1 Consulta directa personal</c:v>
                </c:pt>
                <c:pt idx="1">
                  <c:v>4.2 Consulta directa electr.</c:v>
                </c:pt>
                <c:pt idx="2">
                  <c:v>4.3 Reproducción de docs.</c:v>
                </c:pt>
                <c:pt idx="3">
                  <c:v>4.4 Elab. de informe. Específ.</c:v>
                </c:pt>
                <c:pt idx="4">
                  <c:v>4.5 Combinación de las anter.</c:v>
                </c:pt>
              </c:strCache>
            </c:strRef>
          </c:cat>
          <c:val>
            <c:numRef>
              <c:f>'SOLIC DE INFO PÚBLICA'!$D$67:$D$71</c:f>
              <c:numCache>
                <c:formatCode>General</c:formatCode>
                <c:ptCount val="5"/>
                <c:pt idx="0">
                  <c:v>0</c:v>
                </c:pt>
                <c:pt idx="1">
                  <c:v>32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hape val="pyramid"/>
        <c:axId val="72921856"/>
        <c:axId val="72923392"/>
        <c:axId val="0"/>
      </c:bar3DChart>
      <c:catAx>
        <c:axId val="7292185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72923392"/>
        <c:crosses val="autoZero"/>
        <c:auto val="1"/>
        <c:lblAlgn val="ctr"/>
        <c:lblOffset val="100"/>
      </c:catAx>
      <c:valAx>
        <c:axId val="7292339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72921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799" l="0.70000000000000062" r="0.70000000000000062" t="0.750000000000007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lang="es-ES"/>
            </a:pPr>
            <a:r>
              <a:rPr lang="es-MX" sz="1100"/>
              <a:t>SOLICITUD POR GÉNERO</a:t>
            </a:r>
          </a:p>
        </c:rich>
      </c:tx>
      <c:layout>
        <c:manualLayout>
          <c:xMode val="edge"/>
          <c:yMode val="edge"/>
          <c:x val="0.37807854663328438"/>
          <c:y val="3.2217116519916829E-2"/>
        </c:manualLayout>
      </c:layout>
    </c:title>
    <c:plotArea>
      <c:layout/>
      <c:barChart>
        <c:barDir val="col"/>
        <c:grouping val="stacked"/>
        <c:ser>
          <c:idx val="1"/>
          <c:order val="0"/>
          <c:dPt>
            <c:idx val="0"/>
            <c:spPr>
              <a:solidFill>
                <a:srgbClr val="00B0F0"/>
              </a:solidFill>
            </c:spPr>
          </c:dPt>
          <c:dPt>
            <c:idx val="1"/>
            <c:spPr>
              <a:solidFill>
                <a:srgbClr val="F731BE"/>
              </a:solidFill>
            </c:spPr>
          </c:dPt>
          <c:dPt>
            <c:idx val="3"/>
            <c:spPr>
              <a:solidFill>
                <a:schemeClr val="bg2">
                  <a:lumMod val="50000"/>
                </a:schemeClr>
              </a:solidFill>
            </c:spPr>
          </c:dPt>
          <c:dLbls>
            <c:dLbl>
              <c:idx val="0"/>
              <c:layout>
                <c:manualLayout>
                  <c:x val="3.0721966205837182E-3"/>
                  <c:y val="-0.24799136503881924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0476311428250592E-6"/>
                  <c:y val="-0.2790614338616809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19164943091791E-2"/>
                  <c:y val="-0.36710819037174464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3.2582217545387695E-3"/>
                  <c:y val="-0.29568494886006907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7720057720056913E-3"/>
                  <c:y val="-0.4885884783622757"/>
                </c:manualLayout>
              </c:layout>
              <c:dLblPos val="ctr"/>
              <c:showVal val="1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MX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'SOLIC DE INFO PÚBLICA'!$B$13:$E$13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PSEUDÓNIMO</c:v>
                </c:pt>
              </c:strCache>
            </c:strRef>
          </c:cat>
          <c:val>
            <c:numRef>
              <c:f>'SOLIC DE INFO PÚBLICA'!$B$15:$E$15</c:f>
              <c:numCache>
                <c:formatCode>0%</c:formatCode>
                <c:ptCount val="4"/>
                <c:pt idx="0">
                  <c:v>0.65625</c:v>
                </c:pt>
                <c:pt idx="1">
                  <c:v>0.25</c:v>
                </c:pt>
                <c:pt idx="2">
                  <c:v>0</c:v>
                </c:pt>
                <c:pt idx="3">
                  <c:v>9.375E-2</c:v>
                </c:pt>
              </c:numCache>
            </c:numRef>
          </c:val>
        </c:ser>
        <c:gapWidth val="300"/>
        <c:axId val="73288320"/>
        <c:axId val="73294208"/>
      </c:barChart>
      <c:catAx>
        <c:axId val="73288320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73294208"/>
        <c:crosses val="autoZero"/>
        <c:auto val="1"/>
        <c:lblAlgn val="ctr"/>
        <c:lblOffset val="100"/>
      </c:catAx>
      <c:valAx>
        <c:axId val="73294208"/>
        <c:scaling>
          <c:orientation val="minMax"/>
        </c:scaling>
        <c:axPos val="l"/>
        <c:majorGridlines/>
        <c:numFmt formatCode="0%" sourceLinked="1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73288320"/>
        <c:crosses val="autoZero"/>
        <c:crossBetween val="between"/>
      </c:valAx>
    </c:plotArea>
    <c:plotVisOnly val="1"/>
    <c:dispBlanksAs val="gap"/>
  </c:chart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lang="es-ES"/>
            </a:pPr>
            <a:r>
              <a:rPr lang="es-MX" sz="1100"/>
              <a:t>¿ES ADULTO MAYOR?</a:t>
            </a:r>
          </a:p>
        </c:rich>
      </c:tx>
      <c:layout>
        <c:manualLayout>
          <c:xMode val="edge"/>
          <c:yMode val="edge"/>
          <c:x val="0.37807854663328438"/>
          <c:y val="3.2217116519916857E-2"/>
        </c:manualLayout>
      </c:layout>
    </c:title>
    <c:plotArea>
      <c:layout/>
      <c:barChart>
        <c:barDir val="col"/>
        <c:grouping val="stacked"/>
        <c:ser>
          <c:idx val="1"/>
          <c:order val="0"/>
          <c:dPt>
            <c:idx val="0"/>
            <c:spPr>
              <a:solidFill>
                <a:srgbClr val="00B0F0"/>
              </a:solidFill>
            </c:spPr>
          </c:dPt>
          <c:dPt>
            <c:idx val="1"/>
            <c:spPr>
              <a:solidFill>
                <a:srgbClr val="FBFD9D"/>
              </a:solidFill>
            </c:spPr>
          </c:dPt>
          <c:dPt>
            <c:idx val="2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Lbls>
            <c:dLbl>
              <c:idx val="0"/>
              <c:layout>
                <c:manualLayout>
                  <c:x val="6.1443932411674364E-3"/>
                  <c:y val="-0.38022288472951837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2895363886529819E-6"/>
                  <c:y val="-0.35619561935369681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6999044474279739E-3"/>
                  <c:y val="-0.26793455060371829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8861714866286882E-3"/>
                  <c:y val="-0.31772353547518317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7720057720056913E-3"/>
                  <c:y val="-0.48858847836227598"/>
                </c:manualLayout>
              </c:layout>
              <c:dLblPos val="ctr"/>
              <c:showVal val="1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MX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'SOLIC DE INFO PÚBLICA'!$B$25:$D$25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SE DESCONOCE</c:v>
                </c:pt>
              </c:strCache>
            </c:strRef>
          </c:cat>
          <c:val>
            <c:numRef>
              <c:f>'SOLIC DE INFO PÚBLICA'!$B$27:$D$27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</c:ser>
        <c:gapWidth val="300"/>
        <c:axId val="73327744"/>
        <c:axId val="73329280"/>
      </c:barChart>
      <c:catAx>
        <c:axId val="73327744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73329280"/>
        <c:crosses val="autoZero"/>
        <c:auto val="1"/>
        <c:lblAlgn val="ctr"/>
        <c:lblOffset val="100"/>
      </c:catAx>
      <c:valAx>
        <c:axId val="73329280"/>
        <c:scaling>
          <c:orientation val="minMax"/>
        </c:scaling>
        <c:axPos val="l"/>
        <c:majorGridlines/>
        <c:numFmt formatCode="0%" sourceLinked="1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73327744"/>
        <c:crosses val="autoZero"/>
        <c:crossBetween val="between"/>
      </c:valAx>
    </c:plotArea>
    <c:plotVisOnly val="1"/>
    <c:dispBlanksAs val="gap"/>
  </c:chart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4"/>
  <c:chart>
    <c:autoTitleDeleted val="1"/>
    <c:plotArea>
      <c:layout/>
      <c:barChart>
        <c:barDir val="col"/>
        <c:grouping val="clustered"/>
        <c:ser>
          <c:idx val="0"/>
          <c:order val="0"/>
          <c:dPt>
            <c:idx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2"/>
            <c:spPr>
              <a:solidFill>
                <a:schemeClr val="bg1">
                  <a:lumMod val="65000"/>
                </a:schemeClr>
              </a:solidFill>
            </c:spPr>
          </c:dPt>
          <c:dLbls>
            <c:showVal val="1"/>
          </c:dLbls>
          <c:cat>
            <c:strRef>
              <c:f>ARCO!$C$8:$E$8</c:f>
              <c:strCache>
                <c:ptCount val="3"/>
                <c:pt idx="0">
                  <c:v>SISAI</c:v>
                </c:pt>
                <c:pt idx="1">
                  <c:v>FISICAS</c:v>
                </c:pt>
                <c:pt idx="2">
                  <c:v>CORREO</c:v>
                </c:pt>
              </c:strCache>
            </c:strRef>
          </c:cat>
          <c:val>
            <c:numRef>
              <c:f>ARCO!$C$10:$E$10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Val val="1"/>
        </c:dLbls>
        <c:overlap val="-25"/>
        <c:axId val="74469760"/>
        <c:axId val="74471296"/>
      </c:barChart>
      <c:catAx>
        <c:axId val="74469760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74471296"/>
        <c:crosses val="autoZero"/>
        <c:auto val="1"/>
        <c:lblAlgn val="ctr"/>
        <c:lblOffset val="100"/>
      </c:catAx>
      <c:valAx>
        <c:axId val="74471296"/>
        <c:scaling>
          <c:orientation val="minMax"/>
        </c:scaling>
        <c:delete val="1"/>
        <c:axPos val="l"/>
        <c:numFmt formatCode="0%" sourceLinked="1"/>
        <c:majorTickMark val="none"/>
        <c:tickLblPos val="nextTo"/>
        <c:crossAx val="74469760"/>
        <c:crosses val="autoZero"/>
        <c:crossBetween val="between"/>
      </c:valAx>
    </c:plotArea>
    <c:legend>
      <c:legendPos val="t"/>
      <c:layout/>
    </c:legend>
    <c:plotVisOnly val="1"/>
    <c:dispBlanksAs val="gap"/>
  </c:chart>
  <c:printSettings>
    <c:headerFooter/>
    <c:pageMargins b="0.75000000000000744" l="0.70000000000000062" r="0.70000000000000062" t="0.75000000000000744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3"/>
  <c:chart>
    <c:view3D>
      <c:rAngAx val="1"/>
    </c:view3D>
    <c:plotArea>
      <c:layout/>
      <c:bar3DChart>
        <c:barDir val="col"/>
        <c:grouping val="percentStacked"/>
        <c:ser>
          <c:idx val="0"/>
          <c:order val="0"/>
          <c:cat>
            <c:strRef>
              <c:f>ARCO!$B$26:$B$31</c:f>
              <c:strCache>
                <c:ptCount val="6"/>
                <c:pt idx="0">
                  <c:v>1.1.1 Acceso:</c:v>
                </c:pt>
                <c:pt idx="1">
                  <c:v>1.1.2 Clasificación:</c:v>
                </c:pt>
                <c:pt idx="2">
                  <c:v>1.1.3. Rectificación/Corrección:</c:v>
                </c:pt>
                <c:pt idx="3">
                  <c:v>1.1.4. Oposición:</c:v>
                </c:pt>
                <c:pt idx="4">
                  <c:v>1.1.5. Modificación, sustitución o ampliación:</c:v>
                </c:pt>
                <c:pt idx="5">
                  <c:v>1.1.6. Cancelación:</c:v>
                </c:pt>
              </c:strCache>
            </c:strRef>
          </c:cat>
          <c:val>
            <c:numRef>
              <c:f>ARCO!$C$26:$C$31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cat>
            <c:strRef>
              <c:f>ARCO!$B$26:$B$31</c:f>
              <c:strCache>
                <c:ptCount val="6"/>
                <c:pt idx="0">
                  <c:v>1.1.1 Acceso:</c:v>
                </c:pt>
                <c:pt idx="1">
                  <c:v>1.1.2 Clasificación:</c:v>
                </c:pt>
                <c:pt idx="2">
                  <c:v>1.1.3. Rectificación/Corrección:</c:v>
                </c:pt>
                <c:pt idx="3">
                  <c:v>1.1.4. Oposición:</c:v>
                </c:pt>
                <c:pt idx="4">
                  <c:v>1.1.5. Modificación, sustitución o ampliación:</c:v>
                </c:pt>
                <c:pt idx="5">
                  <c:v>1.1.6. Cancelación:</c:v>
                </c:pt>
              </c:strCache>
            </c:strRef>
          </c:cat>
          <c:val>
            <c:numRef>
              <c:f>ARCO!$D$26:$D$31</c:f>
              <c:numCache>
                <c:formatCode>General</c:formatCode>
                <c:ptCount val="6"/>
              </c:numCache>
            </c:numRef>
          </c:val>
        </c:ser>
        <c:ser>
          <c:idx val="2"/>
          <c:order val="2"/>
          <c:cat>
            <c:strRef>
              <c:f>ARCO!$B$26:$B$31</c:f>
              <c:strCache>
                <c:ptCount val="6"/>
                <c:pt idx="0">
                  <c:v>1.1.1 Acceso:</c:v>
                </c:pt>
                <c:pt idx="1">
                  <c:v>1.1.2 Clasificación:</c:v>
                </c:pt>
                <c:pt idx="2">
                  <c:v>1.1.3. Rectificación/Corrección:</c:v>
                </c:pt>
                <c:pt idx="3">
                  <c:v>1.1.4. Oposición:</c:v>
                </c:pt>
                <c:pt idx="4">
                  <c:v>1.1.5. Modificación, sustitución o ampliación:</c:v>
                </c:pt>
                <c:pt idx="5">
                  <c:v>1.1.6. Cancelación:</c:v>
                </c:pt>
              </c:strCache>
            </c:strRef>
          </c:cat>
          <c:val>
            <c:numRef>
              <c:f>ARCO!$E$26:$E$31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hape val="box"/>
        <c:axId val="74501120"/>
        <c:axId val="74502912"/>
        <c:axId val="0"/>
      </c:bar3DChart>
      <c:catAx>
        <c:axId val="74501120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74502912"/>
        <c:crosses val="autoZero"/>
        <c:auto val="1"/>
        <c:lblAlgn val="ctr"/>
        <c:lblOffset val="100"/>
      </c:catAx>
      <c:valAx>
        <c:axId val="74502912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74501120"/>
        <c:crosses val="autoZero"/>
        <c:crossBetween val="between"/>
      </c:valAx>
    </c:plotArea>
    <c:plotVisOnly val="1"/>
    <c:dispBlanksAs val="gap"/>
  </c:chart>
  <c:printSettings>
    <c:headerFooter/>
    <c:pageMargins b="0.75000000000000755" l="0.70000000000000062" r="0.70000000000000062" t="0.750000000000007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7" Type="http://schemas.openxmlformats.org/officeDocument/2006/relationships/chart" Target="../charts/chart13.xml"/><Relationship Id="rId2" Type="http://schemas.openxmlformats.org/officeDocument/2006/relationships/chart" Target="../charts/chart8.xml"/><Relationship Id="rId1" Type="http://schemas.openxmlformats.org/officeDocument/2006/relationships/image" Target="../media/image1.jpeg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2</xdr:row>
      <xdr:rowOff>9525</xdr:rowOff>
    </xdr:from>
    <xdr:to>
      <xdr:col>1</xdr:col>
      <xdr:colOff>714666</xdr:colOff>
      <xdr:row>4</xdr:row>
      <xdr:rowOff>409575</xdr:rowOff>
    </xdr:to>
    <xdr:pic>
      <xdr:nvPicPr>
        <xdr:cNvPr id="3" name="2 Imagen" descr="descarga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400050"/>
          <a:ext cx="752765" cy="7905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>
    <xdr:from>
      <xdr:col>6</xdr:col>
      <xdr:colOff>114299</xdr:colOff>
      <xdr:row>0</xdr:row>
      <xdr:rowOff>190500</xdr:rowOff>
    </xdr:from>
    <xdr:to>
      <xdr:col>11</xdr:col>
      <xdr:colOff>685800</xdr:colOff>
      <xdr:row>9</xdr:row>
      <xdr:rowOff>190500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114300</xdr:colOff>
      <xdr:row>30</xdr:row>
      <xdr:rowOff>190500</xdr:rowOff>
    </xdr:from>
    <xdr:to>
      <xdr:col>11</xdr:col>
      <xdr:colOff>180975</xdr:colOff>
      <xdr:row>40</xdr:row>
      <xdr:rowOff>9525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114300</xdr:colOff>
      <xdr:row>42</xdr:row>
      <xdr:rowOff>190500</xdr:rowOff>
    </xdr:from>
    <xdr:to>
      <xdr:col>9</xdr:col>
      <xdr:colOff>695325</xdr:colOff>
      <xdr:row>56</xdr:row>
      <xdr:rowOff>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123825</xdr:colOff>
      <xdr:row>57</xdr:row>
      <xdr:rowOff>0</xdr:rowOff>
    </xdr:from>
    <xdr:to>
      <xdr:col>9</xdr:col>
      <xdr:colOff>704850</xdr:colOff>
      <xdr:row>65</xdr:row>
      <xdr:rowOff>0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104775</xdr:colOff>
      <xdr:row>66</xdr:row>
      <xdr:rowOff>9526</xdr:rowOff>
    </xdr:from>
    <xdr:to>
      <xdr:col>9</xdr:col>
      <xdr:colOff>685800</xdr:colOff>
      <xdr:row>72</xdr:row>
      <xdr:rowOff>190501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114300</xdr:colOff>
      <xdr:row>10</xdr:row>
      <xdr:rowOff>85726</xdr:rowOff>
    </xdr:from>
    <xdr:to>
      <xdr:col>11</xdr:col>
      <xdr:colOff>704850</xdr:colOff>
      <xdr:row>16</xdr:row>
      <xdr:rowOff>133350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104775</xdr:colOff>
      <xdr:row>20</xdr:row>
      <xdr:rowOff>0</xdr:rowOff>
    </xdr:from>
    <xdr:to>
      <xdr:col>11</xdr:col>
      <xdr:colOff>695325</xdr:colOff>
      <xdr:row>25</xdr:row>
      <xdr:rowOff>190499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2</xdr:row>
      <xdr:rowOff>9525</xdr:rowOff>
    </xdr:from>
    <xdr:to>
      <xdr:col>1</xdr:col>
      <xdr:colOff>714666</xdr:colOff>
      <xdr:row>4</xdr:row>
      <xdr:rowOff>409575</xdr:rowOff>
    </xdr:to>
    <xdr:pic>
      <xdr:nvPicPr>
        <xdr:cNvPr id="2" name="1 Imagen" descr="descarga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400050"/>
          <a:ext cx="752765" cy="7905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>
    <xdr:from>
      <xdr:col>6</xdr:col>
      <xdr:colOff>114299</xdr:colOff>
      <xdr:row>0</xdr:row>
      <xdr:rowOff>190500</xdr:rowOff>
    </xdr:from>
    <xdr:to>
      <xdr:col>11</xdr:col>
      <xdr:colOff>685800</xdr:colOff>
      <xdr:row>9</xdr:row>
      <xdr:rowOff>190500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114300</xdr:colOff>
      <xdr:row>21</xdr:row>
      <xdr:rowOff>85725</xdr:rowOff>
    </xdr:from>
    <xdr:to>
      <xdr:col>12</xdr:col>
      <xdr:colOff>619125</xdr:colOff>
      <xdr:row>31</xdr:row>
      <xdr:rowOff>171450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161925</xdr:colOff>
      <xdr:row>32</xdr:row>
      <xdr:rowOff>190500</xdr:rowOff>
    </xdr:from>
    <xdr:to>
      <xdr:col>12</xdr:col>
      <xdr:colOff>552450</xdr:colOff>
      <xdr:row>38</xdr:row>
      <xdr:rowOff>171450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152400</xdr:colOff>
      <xdr:row>39</xdr:row>
      <xdr:rowOff>66675</xdr:rowOff>
    </xdr:from>
    <xdr:to>
      <xdr:col>12</xdr:col>
      <xdr:colOff>504825</xdr:colOff>
      <xdr:row>46</xdr:row>
      <xdr:rowOff>19050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171450</xdr:colOff>
      <xdr:row>46</xdr:row>
      <xdr:rowOff>161926</xdr:rowOff>
    </xdr:from>
    <xdr:to>
      <xdr:col>12</xdr:col>
      <xdr:colOff>438150</xdr:colOff>
      <xdr:row>54</xdr:row>
      <xdr:rowOff>9526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114300</xdr:colOff>
      <xdr:row>10</xdr:row>
      <xdr:rowOff>85726</xdr:rowOff>
    </xdr:from>
    <xdr:to>
      <xdr:col>11</xdr:col>
      <xdr:colOff>704850</xdr:colOff>
      <xdr:row>16</xdr:row>
      <xdr:rowOff>133350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57151</xdr:colOff>
      <xdr:row>0</xdr:row>
      <xdr:rowOff>201704</xdr:rowOff>
    </xdr:from>
    <xdr:to>
      <xdr:col>13</xdr:col>
      <xdr:colOff>448236</xdr:colOff>
      <xdr:row>34</xdr:row>
      <xdr:rowOff>145675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etzatlan.gob.mx/wp-content/uploads/2023/04/3.-LTAIPEJM8_I_N_MAR_23-SAIP.pdf" TargetMode="External"/><Relationship Id="rId1" Type="http://schemas.openxmlformats.org/officeDocument/2006/relationships/hyperlink" Target="http://etzatlan.gob.mx/wp-content/uploads/2021/04/3-ESTAD&#205;STICA-MARZO-SIRES-21.pdf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tabSelected="1" topLeftCell="A3" workbookViewId="0">
      <selection activeCell="C5" sqref="C5:F5"/>
    </sheetView>
  </sheetViews>
  <sheetFormatPr baseColWidth="10" defaultRowHeight="15"/>
  <cols>
    <col min="1" max="1" width="2.85546875" customWidth="1"/>
    <col min="2" max="2" width="13.140625" customWidth="1"/>
    <col min="3" max="3" width="11.42578125" customWidth="1"/>
    <col min="4" max="4" width="12.28515625" customWidth="1"/>
    <col min="7" max="7" width="7.42578125" customWidth="1"/>
  </cols>
  <sheetData>
    <row r="1" spans="1:6" ht="15.75" thickBot="1"/>
    <row r="2" spans="1:6" ht="15" customHeight="1">
      <c r="A2" s="110"/>
      <c r="B2" s="111"/>
      <c r="C2" s="119" t="s">
        <v>6</v>
      </c>
      <c r="D2" s="120"/>
      <c r="E2" s="120"/>
      <c r="F2" s="121"/>
    </row>
    <row r="3" spans="1:6">
      <c r="A3" s="112"/>
      <c r="B3" s="113"/>
      <c r="C3" s="122"/>
      <c r="D3" s="123"/>
      <c r="E3" s="123"/>
      <c r="F3" s="124"/>
    </row>
    <row r="4" spans="1:6" ht="15.75" thickBot="1">
      <c r="A4" s="112"/>
      <c r="B4" s="113"/>
      <c r="C4" s="125"/>
      <c r="D4" s="126"/>
      <c r="E4" s="126"/>
      <c r="F4" s="127"/>
    </row>
    <row r="5" spans="1:6" ht="48" customHeight="1" thickBot="1">
      <c r="A5" s="114"/>
      <c r="B5" s="115"/>
      <c r="C5" s="211" t="s">
        <v>113</v>
      </c>
      <c r="D5" s="212"/>
      <c r="E5" s="212"/>
      <c r="F5" s="213"/>
    </row>
    <row r="6" spans="1:6" ht="7.5" customHeight="1" thickBot="1">
      <c r="B6" s="2"/>
    </row>
    <row r="7" spans="1:6" ht="16.5" customHeight="1" thickBot="1">
      <c r="C7" s="116" t="s">
        <v>0</v>
      </c>
      <c r="D7" s="117"/>
      <c r="E7" s="117"/>
      <c r="F7" s="118"/>
    </row>
    <row r="8" spans="1:6" ht="15.75" thickBot="1">
      <c r="C8" s="19" t="s">
        <v>109</v>
      </c>
      <c r="D8" s="17" t="s">
        <v>72</v>
      </c>
      <c r="E8" s="18" t="s">
        <v>1</v>
      </c>
      <c r="F8" s="11" t="s">
        <v>2</v>
      </c>
    </row>
    <row r="9" spans="1:6" ht="16.5" customHeight="1" thickBot="1">
      <c r="B9" s="1" t="s">
        <v>7</v>
      </c>
      <c r="C9" s="30">
        <f>D35</f>
        <v>23</v>
      </c>
      <c r="D9" s="31">
        <f>D34</f>
        <v>0</v>
      </c>
      <c r="E9" s="31">
        <f>D36</f>
        <v>9</v>
      </c>
      <c r="F9" s="32">
        <f>SUM(C9:E9)</f>
        <v>32</v>
      </c>
    </row>
    <row r="10" spans="1:6" ht="15.75" customHeight="1" thickBot="1">
      <c r="B10" s="1" t="s">
        <v>8</v>
      </c>
      <c r="C10" s="33">
        <f>+C9/F9</f>
        <v>0.71875</v>
      </c>
      <c r="D10" s="34">
        <f>+D9/F9</f>
        <v>0</v>
      </c>
      <c r="E10" s="35">
        <f>+E9/F9</f>
        <v>0.28125</v>
      </c>
      <c r="F10" s="36">
        <f>SUM(C10:E10)</f>
        <v>1</v>
      </c>
    </row>
    <row r="11" spans="1:6" ht="6.75" customHeight="1" thickBot="1"/>
    <row r="12" spans="1:6" ht="15.75" customHeight="1" thickBot="1">
      <c r="B12" s="128" t="s">
        <v>74</v>
      </c>
      <c r="C12" s="129"/>
      <c r="D12" s="129"/>
      <c r="E12" s="129"/>
      <c r="F12" s="130"/>
    </row>
    <row r="13" spans="1:6" ht="15.75" thickBot="1">
      <c r="B13" s="9" t="s">
        <v>3</v>
      </c>
      <c r="C13" s="10" t="s">
        <v>4</v>
      </c>
      <c r="D13" s="4" t="s">
        <v>5</v>
      </c>
      <c r="E13" s="13" t="s">
        <v>78</v>
      </c>
      <c r="F13" s="12" t="s">
        <v>2</v>
      </c>
    </row>
    <row r="14" spans="1:6" ht="15.75" customHeight="1" thickBot="1">
      <c r="B14" s="37">
        <v>21</v>
      </c>
      <c r="C14" s="37">
        <v>8</v>
      </c>
      <c r="D14" s="37">
        <v>0</v>
      </c>
      <c r="E14" s="37">
        <v>3</v>
      </c>
      <c r="F14" s="32">
        <f>SUM(B14:E14)</f>
        <v>32</v>
      </c>
    </row>
    <row r="15" spans="1:6" ht="15.75" thickBot="1">
      <c r="B15" s="38">
        <f>+B14/F14</f>
        <v>0.65625</v>
      </c>
      <c r="C15" s="38">
        <f>+C14/F14</f>
        <v>0.25</v>
      </c>
      <c r="D15" s="38">
        <f>D14/F14</f>
        <v>0</v>
      </c>
      <c r="E15" s="38">
        <f>E14/F14</f>
        <v>9.375E-2</v>
      </c>
      <c r="F15" s="39">
        <f ca="1">SUM(B15:F15)</f>
        <v>1</v>
      </c>
    </row>
    <row r="16" spans="1:6" ht="17.25" customHeight="1" thickBot="1"/>
    <row r="17" spans="1:7" ht="16.5" customHeight="1" thickBot="1">
      <c r="B17" s="16" t="s">
        <v>81</v>
      </c>
      <c r="C17" s="16"/>
      <c r="E17" s="131" t="s">
        <v>77</v>
      </c>
      <c r="F17" s="132"/>
    </row>
    <row r="18" spans="1:7" ht="13.5" customHeight="1" thickBot="1">
      <c r="B18" s="16" t="s">
        <v>79</v>
      </c>
      <c r="C18" s="16"/>
      <c r="E18" s="14" t="s">
        <v>75</v>
      </c>
      <c r="F18" s="15" t="s">
        <v>76</v>
      </c>
      <c r="G18" s="11" t="s">
        <v>2</v>
      </c>
    </row>
    <row r="19" spans="1:7" ht="15.75" thickBot="1">
      <c r="B19" s="16" t="s">
        <v>80</v>
      </c>
      <c r="C19" s="16"/>
      <c r="E19" s="37">
        <v>0</v>
      </c>
      <c r="F19" s="37">
        <v>0</v>
      </c>
      <c r="G19" s="32">
        <f>SUM(E19:F19)</f>
        <v>0</v>
      </c>
    </row>
    <row r="20" spans="1:7" ht="9.75" customHeight="1" thickBot="1"/>
    <row r="21" spans="1:7" ht="14.25" customHeight="1" thickBot="1">
      <c r="B21" s="101" t="s">
        <v>102</v>
      </c>
      <c r="C21" s="102"/>
      <c r="D21" s="102"/>
      <c r="E21" s="102"/>
      <c r="F21" s="103"/>
    </row>
    <row r="22" spans="1:7" ht="14.25" customHeight="1" thickBot="1">
      <c r="B22" s="104" t="s">
        <v>103</v>
      </c>
      <c r="C22" s="105"/>
      <c r="D22" s="105"/>
      <c r="E22" s="105"/>
      <c r="F22" s="106"/>
    </row>
    <row r="23" spans="1:7" ht="14.25" customHeight="1" thickBot="1">
      <c r="B23" s="65"/>
      <c r="C23" s="65"/>
      <c r="D23" s="65"/>
      <c r="E23" s="65"/>
      <c r="F23" s="65"/>
    </row>
    <row r="24" spans="1:7" ht="17.25" customHeight="1" thickBot="1">
      <c r="B24" s="107" t="s">
        <v>104</v>
      </c>
      <c r="C24" s="108"/>
      <c r="D24" s="108"/>
      <c r="E24" s="109"/>
    </row>
    <row r="25" spans="1:7" ht="15.75" thickBot="1">
      <c r="B25" s="66" t="s">
        <v>105</v>
      </c>
      <c r="C25" s="67" t="s">
        <v>106</v>
      </c>
      <c r="D25" s="68" t="s">
        <v>107</v>
      </c>
      <c r="E25" s="12" t="s">
        <v>2</v>
      </c>
    </row>
    <row r="26" spans="1:7" ht="18" customHeight="1" thickBot="1">
      <c r="B26" s="62">
        <v>0</v>
      </c>
      <c r="C26" s="63">
        <v>0</v>
      </c>
      <c r="D26" s="64">
        <f>F14</f>
        <v>32</v>
      </c>
      <c r="E26" s="32">
        <f>SUM(B26:D26)</f>
        <v>32</v>
      </c>
    </row>
    <row r="27" spans="1:7" ht="15.75" thickBot="1">
      <c r="B27" s="38">
        <f>+B26/E26</f>
        <v>0</v>
      </c>
      <c r="C27" s="38">
        <f>+C26/E26</f>
        <v>0</v>
      </c>
      <c r="D27" s="38">
        <f>D26/E26</f>
        <v>1</v>
      </c>
    </row>
    <row r="28" spans="1:7" ht="15.75" thickBot="1"/>
    <row r="29" spans="1:7" ht="17.25" customHeight="1" thickTop="1" thickBot="1">
      <c r="A29" s="142" t="s">
        <v>73</v>
      </c>
      <c r="B29" s="143"/>
      <c r="C29" s="143"/>
      <c r="D29" s="144"/>
      <c r="E29" s="8">
        <f>SUM(B14:E14)</f>
        <v>32</v>
      </c>
    </row>
    <row r="30" spans="1:7" ht="15.75" thickBot="1"/>
    <row r="31" spans="1:7" ht="15.75" thickBot="1">
      <c r="A31" s="5"/>
      <c r="B31" s="6"/>
      <c r="C31" s="6"/>
      <c r="D31" s="7"/>
    </row>
    <row r="32" spans="1:7" ht="15.75" thickBot="1">
      <c r="A32" s="139" t="s">
        <v>9</v>
      </c>
      <c r="B32" s="140"/>
      <c r="C32" s="140"/>
      <c r="D32" s="141"/>
    </row>
    <row r="33" spans="1:4" ht="15.75" thickBot="1">
      <c r="A33" s="133" t="s">
        <v>10</v>
      </c>
      <c r="B33" s="134"/>
      <c r="C33" s="134"/>
      <c r="D33" s="135"/>
    </row>
    <row r="34" spans="1:4" ht="15.75" customHeight="1" thickBot="1">
      <c r="A34" s="136" t="s">
        <v>11</v>
      </c>
      <c r="B34" s="137"/>
      <c r="C34" s="138"/>
      <c r="D34" s="21">
        <v>0</v>
      </c>
    </row>
    <row r="35" spans="1:4" ht="15.75" thickBot="1">
      <c r="A35" s="98" t="s">
        <v>12</v>
      </c>
      <c r="B35" s="99"/>
      <c r="C35" s="100"/>
      <c r="D35" s="22">
        <v>23</v>
      </c>
    </row>
    <row r="36" spans="1:4" ht="15.75" thickBot="1">
      <c r="A36" s="151" t="s">
        <v>13</v>
      </c>
      <c r="B36" s="152"/>
      <c r="C36" s="153"/>
      <c r="D36" s="22">
        <v>9</v>
      </c>
    </row>
    <row r="37" spans="1:4" ht="15.75" thickBot="1">
      <c r="A37" s="154" t="s">
        <v>14</v>
      </c>
      <c r="B37" s="155"/>
      <c r="C37" s="156"/>
      <c r="D37" s="20">
        <f>SUM(D34:D36)</f>
        <v>32</v>
      </c>
    </row>
    <row r="38" spans="1:4" ht="13.5" customHeight="1" thickBot="1">
      <c r="A38" s="157" t="s">
        <v>15</v>
      </c>
      <c r="B38" s="158"/>
      <c r="C38" s="158"/>
      <c r="D38" s="159"/>
    </row>
    <row r="39" spans="1:4" ht="12.75" customHeight="1" thickBot="1">
      <c r="A39" s="145" t="s">
        <v>16</v>
      </c>
      <c r="B39" s="146"/>
      <c r="C39" s="147"/>
      <c r="D39" s="27">
        <v>0</v>
      </c>
    </row>
    <row r="40" spans="1:4" ht="14.25" customHeight="1" thickBot="1">
      <c r="A40" s="148" t="s">
        <v>17</v>
      </c>
      <c r="B40" s="149"/>
      <c r="C40" s="150"/>
      <c r="D40" s="28">
        <f>(D37-D39)</f>
        <v>32</v>
      </c>
    </row>
    <row r="41" spans="1:4" ht="14.25" customHeight="1" thickBot="1"/>
    <row r="42" spans="1:4" ht="12" customHeight="1" thickBot="1">
      <c r="A42" s="50" t="s">
        <v>18</v>
      </c>
      <c r="B42" s="51"/>
      <c r="C42" s="51"/>
      <c r="D42" s="52"/>
    </row>
    <row r="43" spans="1:4" ht="15.75" thickBot="1">
      <c r="A43" s="53" t="s">
        <v>19</v>
      </c>
      <c r="B43" s="54"/>
      <c r="C43" s="54"/>
      <c r="D43" s="55"/>
    </row>
    <row r="44" spans="1:4" ht="12" customHeight="1" thickBot="1">
      <c r="A44" s="59" t="s">
        <v>20</v>
      </c>
      <c r="B44" s="60"/>
      <c r="C44" s="61"/>
      <c r="D44" s="23">
        <v>7</v>
      </c>
    </row>
    <row r="45" spans="1:4" ht="12" customHeight="1" thickBot="1">
      <c r="A45" s="56" t="s">
        <v>21</v>
      </c>
      <c r="B45" s="57"/>
      <c r="C45" s="57"/>
      <c r="D45" s="58"/>
    </row>
    <row r="46" spans="1:4" ht="15.75" thickBot="1">
      <c r="A46" s="160" t="s">
        <v>22</v>
      </c>
      <c r="B46" s="161"/>
      <c r="C46" s="162"/>
      <c r="D46" s="24">
        <v>0</v>
      </c>
    </row>
    <row r="47" spans="1:4" ht="15.75" thickBot="1">
      <c r="A47" s="86" t="s">
        <v>23</v>
      </c>
      <c r="B47" s="87"/>
      <c r="C47" s="88"/>
      <c r="D47" s="25">
        <v>0</v>
      </c>
    </row>
    <row r="48" spans="1:4" ht="15.75" thickBot="1">
      <c r="A48" s="151" t="s">
        <v>24</v>
      </c>
      <c r="B48" s="152"/>
      <c r="C48" s="153"/>
      <c r="D48" s="26">
        <v>5</v>
      </c>
    </row>
    <row r="49" spans="1:4" ht="15.75" thickBot="1">
      <c r="A49" s="53"/>
      <c r="B49" s="54"/>
      <c r="C49" s="54"/>
      <c r="D49" s="55"/>
    </row>
    <row r="50" spans="1:4" ht="15.75" thickBot="1">
      <c r="A50" s="86" t="s">
        <v>25</v>
      </c>
      <c r="B50" s="87"/>
      <c r="C50" s="88"/>
      <c r="D50" s="24">
        <v>0</v>
      </c>
    </row>
    <row r="51" spans="1:4" ht="15.75" thickBot="1">
      <c r="A51" s="89" t="s">
        <v>26</v>
      </c>
      <c r="B51" s="90"/>
      <c r="C51" s="91"/>
      <c r="D51" s="25">
        <v>0</v>
      </c>
    </row>
    <row r="52" spans="1:4" ht="15.75" thickBot="1">
      <c r="A52" s="86" t="s">
        <v>27</v>
      </c>
      <c r="B52" s="87"/>
      <c r="C52" s="88"/>
      <c r="D52" s="25">
        <v>17</v>
      </c>
    </row>
    <row r="53" spans="1:4" ht="12.75" customHeight="1" thickBot="1">
      <c r="A53" s="89" t="s">
        <v>28</v>
      </c>
      <c r="B53" s="90"/>
      <c r="C53" s="91"/>
      <c r="D53" s="25">
        <v>2</v>
      </c>
    </row>
    <row r="54" spans="1:4" ht="15.75" thickBot="1">
      <c r="A54" s="86" t="s">
        <v>29</v>
      </c>
      <c r="B54" s="87"/>
      <c r="C54" s="88"/>
      <c r="D54" s="25">
        <v>1</v>
      </c>
    </row>
    <row r="55" spans="1:4" ht="15.75" thickBot="1">
      <c r="A55" s="92" t="s">
        <v>30</v>
      </c>
      <c r="B55" s="93"/>
      <c r="C55" s="94"/>
      <c r="D55" s="29">
        <f>SUM(D44,D46:D48,D50:D54)</f>
        <v>32</v>
      </c>
    </row>
    <row r="56" spans="1:4" ht="15.75" thickBot="1"/>
    <row r="57" spans="1:4" ht="15.75" thickBot="1">
      <c r="A57" s="50" t="s">
        <v>31</v>
      </c>
      <c r="B57" s="51"/>
      <c r="C57" s="51"/>
      <c r="D57" s="52"/>
    </row>
    <row r="58" spans="1:4" ht="13.5" customHeight="1" thickBot="1">
      <c r="A58" s="95" t="s">
        <v>32</v>
      </c>
      <c r="B58" s="96"/>
      <c r="C58" s="96"/>
      <c r="D58" s="97"/>
    </row>
    <row r="59" spans="1:4" ht="15" customHeight="1" thickBot="1">
      <c r="A59" s="98" t="s">
        <v>33</v>
      </c>
      <c r="B59" s="99"/>
      <c r="C59" s="100"/>
      <c r="D59" s="24">
        <v>0</v>
      </c>
    </row>
    <row r="60" spans="1:4" ht="15.75" customHeight="1" thickBot="1">
      <c r="A60" s="83" t="s">
        <v>34</v>
      </c>
      <c r="B60" s="84"/>
      <c r="C60" s="85"/>
      <c r="D60" s="26">
        <v>32</v>
      </c>
    </row>
    <row r="61" spans="1:4" ht="15" customHeight="1" thickBot="1">
      <c r="A61" s="95" t="s">
        <v>35</v>
      </c>
      <c r="B61" s="96"/>
      <c r="C61" s="96"/>
      <c r="D61" s="97"/>
    </row>
    <row r="62" spans="1:4" ht="15.75" thickBot="1">
      <c r="A62" s="98" t="s">
        <v>36</v>
      </c>
      <c r="B62" s="99"/>
      <c r="C62" s="100"/>
      <c r="D62" s="24">
        <v>0</v>
      </c>
    </row>
    <row r="63" spans="1:4" ht="15.75" thickBot="1">
      <c r="A63" s="83" t="s">
        <v>37</v>
      </c>
      <c r="B63" s="84"/>
      <c r="C63" s="85"/>
      <c r="D63" s="25">
        <v>0</v>
      </c>
    </row>
    <row r="64" spans="1:4" ht="15.75" thickBot="1">
      <c r="A64" s="47" t="s">
        <v>30</v>
      </c>
      <c r="B64" s="48"/>
      <c r="C64" s="49"/>
      <c r="D64" s="3">
        <f>SUM(D59:D60,D62:D63)</f>
        <v>32</v>
      </c>
    </row>
    <row r="65" spans="1:4" ht="15.75" thickBot="1"/>
    <row r="66" spans="1:4" ht="15.75" thickBot="1">
      <c r="A66" s="69" t="s">
        <v>38</v>
      </c>
      <c r="B66" s="70"/>
      <c r="C66" s="70"/>
      <c r="D66" s="71"/>
    </row>
    <row r="67" spans="1:4" ht="15.75" thickBot="1">
      <c r="A67" s="80" t="s">
        <v>39</v>
      </c>
      <c r="B67" s="81"/>
      <c r="C67" s="82"/>
      <c r="D67" s="25">
        <v>0</v>
      </c>
    </row>
    <row r="68" spans="1:4" ht="15.75" thickBot="1">
      <c r="A68" s="80" t="s">
        <v>40</v>
      </c>
      <c r="B68" s="81"/>
      <c r="C68" s="82"/>
      <c r="D68" s="25">
        <v>32</v>
      </c>
    </row>
    <row r="69" spans="1:4" ht="15.75" thickBot="1">
      <c r="A69" s="80" t="s">
        <v>41</v>
      </c>
      <c r="B69" s="81"/>
      <c r="C69" s="82"/>
      <c r="D69" s="25">
        <v>0</v>
      </c>
    </row>
    <row r="70" spans="1:4" ht="15.75" thickBot="1">
      <c r="A70" s="80" t="s">
        <v>42</v>
      </c>
      <c r="B70" s="81"/>
      <c r="C70" s="82"/>
      <c r="D70" s="25">
        <v>0</v>
      </c>
    </row>
    <row r="71" spans="1:4" ht="15.75" thickBot="1">
      <c r="A71" s="80" t="s">
        <v>43</v>
      </c>
      <c r="B71" s="81"/>
      <c r="C71" s="82"/>
      <c r="D71" s="25">
        <v>0</v>
      </c>
    </row>
    <row r="72" spans="1:4" ht="15.75" thickBot="1">
      <c r="A72" s="47" t="s">
        <v>30</v>
      </c>
      <c r="B72" s="48"/>
      <c r="C72" s="49"/>
      <c r="D72" s="3">
        <f>SUM(D67:D71)</f>
        <v>32</v>
      </c>
    </row>
    <row r="74" spans="1:4">
      <c r="A74" s="79" t="s">
        <v>83</v>
      </c>
      <c r="B74" s="79"/>
    </row>
    <row r="90" ht="15.75" customHeight="1"/>
  </sheetData>
  <mergeCells count="40">
    <mergeCell ref="A51:C51"/>
    <mergeCell ref="A46:C46"/>
    <mergeCell ref="A47:C47"/>
    <mergeCell ref="A48:C48"/>
    <mergeCell ref="A50:C50"/>
    <mergeCell ref="A40:C40"/>
    <mergeCell ref="A35:C35"/>
    <mergeCell ref="A36:C36"/>
    <mergeCell ref="A37:C37"/>
    <mergeCell ref="A38:D38"/>
    <mergeCell ref="A33:D33"/>
    <mergeCell ref="A34:C34"/>
    <mergeCell ref="A32:D32"/>
    <mergeCell ref="A29:D29"/>
    <mergeCell ref="A39:C39"/>
    <mergeCell ref="B21:F21"/>
    <mergeCell ref="B22:F22"/>
    <mergeCell ref="B24:E24"/>
    <mergeCell ref="A2:B5"/>
    <mergeCell ref="C7:F7"/>
    <mergeCell ref="C2:F4"/>
    <mergeCell ref="C5:F5"/>
    <mergeCell ref="B12:F12"/>
    <mergeCell ref="E17:F17"/>
    <mergeCell ref="A67:C67"/>
    <mergeCell ref="A63:C63"/>
    <mergeCell ref="A52:C52"/>
    <mergeCell ref="A53:C53"/>
    <mergeCell ref="A54:C54"/>
    <mergeCell ref="A55:C55"/>
    <mergeCell ref="A58:D58"/>
    <mergeCell ref="A61:D61"/>
    <mergeCell ref="A59:C59"/>
    <mergeCell ref="A60:C60"/>
    <mergeCell ref="A62:C62"/>
    <mergeCell ref="A74:B74"/>
    <mergeCell ref="A68:C68"/>
    <mergeCell ref="A69:C69"/>
    <mergeCell ref="A70:C70"/>
    <mergeCell ref="A71:C71"/>
  </mergeCells>
  <hyperlinks>
    <hyperlink ref="A74" r:id="rId1"/>
    <hyperlink ref="A74:B74" r:id="rId2" display="Descargar"/>
  </hyperlinks>
  <pageMargins left="0.7" right="0.7" top="0.75" bottom="0.75" header="0.3" footer="0.3"/>
  <pageSetup orientation="portrait" horizontalDpi="4294967293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6"/>
  <sheetViews>
    <sheetView workbookViewId="0">
      <selection activeCell="C5" sqref="C5:F5"/>
    </sheetView>
  </sheetViews>
  <sheetFormatPr baseColWidth="10" defaultRowHeight="15"/>
  <cols>
    <col min="1" max="1" width="2.85546875" customWidth="1"/>
    <col min="2" max="2" width="13.140625" customWidth="1"/>
    <col min="3" max="3" width="11.42578125" customWidth="1"/>
    <col min="7" max="7" width="7.42578125" customWidth="1"/>
  </cols>
  <sheetData>
    <row r="1" spans="1:6" ht="15.75" thickBot="1"/>
    <row r="2" spans="1:6" ht="15" customHeight="1">
      <c r="A2" s="110"/>
      <c r="B2" s="111"/>
      <c r="C2" s="119" t="s">
        <v>6</v>
      </c>
      <c r="D2" s="120"/>
      <c r="E2" s="120"/>
      <c r="F2" s="121"/>
    </row>
    <row r="3" spans="1:6">
      <c r="A3" s="112"/>
      <c r="B3" s="113"/>
      <c r="C3" s="122"/>
      <c r="D3" s="123"/>
      <c r="E3" s="123"/>
      <c r="F3" s="124"/>
    </row>
    <row r="4" spans="1:6" ht="15.75" thickBot="1">
      <c r="A4" s="112"/>
      <c r="B4" s="113"/>
      <c r="C4" s="125"/>
      <c r="D4" s="126"/>
      <c r="E4" s="126"/>
      <c r="F4" s="127"/>
    </row>
    <row r="5" spans="1:6" ht="48" customHeight="1" thickBot="1">
      <c r="A5" s="114"/>
      <c r="B5" s="115"/>
      <c r="C5" s="211" t="s">
        <v>114</v>
      </c>
      <c r="D5" s="212"/>
      <c r="E5" s="212"/>
      <c r="F5" s="213"/>
    </row>
    <row r="6" spans="1:6" ht="7.5" customHeight="1" thickBot="1">
      <c r="B6" s="2"/>
    </row>
    <row r="7" spans="1:6" ht="16.5" customHeight="1" thickBot="1">
      <c r="C7" s="116" t="s">
        <v>0</v>
      </c>
      <c r="D7" s="117"/>
      <c r="E7" s="117"/>
      <c r="F7" s="118"/>
    </row>
    <row r="8" spans="1:6" ht="15.75" thickBot="1">
      <c r="C8" s="19" t="s">
        <v>109</v>
      </c>
      <c r="D8" s="17" t="s">
        <v>72</v>
      </c>
      <c r="E8" s="18" t="s">
        <v>1</v>
      </c>
      <c r="F8" s="11" t="s">
        <v>2</v>
      </c>
    </row>
    <row r="9" spans="1:6" ht="16.5" customHeight="1" thickBot="1">
      <c r="B9" s="1" t="s">
        <v>7</v>
      </c>
      <c r="C9" s="30">
        <f>(E37)</f>
        <v>0</v>
      </c>
      <c r="D9" s="31">
        <v>0</v>
      </c>
      <c r="E9" s="31">
        <v>0</v>
      </c>
      <c r="F9" s="32">
        <f>SUM(C9:E9)</f>
        <v>0</v>
      </c>
    </row>
    <row r="10" spans="1:6" ht="15.75" customHeight="1" thickBot="1">
      <c r="B10" s="1" t="s">
        <v>8</v>
      </c>
      <c r="C10" s="33" t="e">
        <f>+C9/F9</f>
        <v>#DIV/0!</v>
      </c>
      <c r="D10" s="34" t="e">
        <f>+D9/F9</f>
        <v>#DIV/0!</v>
      </c>
      <c r="E10" s="35" t="e">
        <f>+E9/F9</f>
        <v>#DIV/0!</v>
      </c>
      <c r="F10" s="36" t="e">
        <f>SUM(C10:E10)</f>
        <v>#DIV/0!</v>
      </c>
    </row>
    <row r="11" spans="1:6" ht="6.75" customHeight="1" thickBot="1"/>
    <row r="12" spans="1:6" ht="15.75" customHeight="1" thickBot="1">
      <c r="B12" s="42" t="s">
        <v>74</v>
      </c>
      <c r="C12" s="42"/>
      <c r="D12" s="129" t="s">
        <v>74</v>
      </c>
      <c r="E12" s="129"/>
      <c r="F12" s="130"/>
    </row>
    <row r="13" spans="1:6" ht="15.75" thickBot="1">
      <c r="B13" s="41"/>
      <c r="C13" s="41"/>
      <c r="D13" s="9" t="s">
        <v>3</v>
      </c>
      <c r="E13" s="10" t="s">
        <v>4</v>
      </c>
      <c r="F13" s="12" t="s">
        <v>2</v>
      </c>
    </row>
    <row r="14" spans="1:6" ht="15.75" customHeight="1" thickBot="1">
      <c r="D14" s="37">
        <v>0</v>
      </c>
      <c r="E14" s="37">
        <v>0</v>
      </c>
      <c r="F14" s="32">
        <f>SUM(D14:E14)</f>
        <v>0</v>
      </c>
    </row>
    <row r="15" spans="1:6" ht="15.75" thickBot="1">
      <c r="D15" s="38" t="e">
        <f>+D14/F9</f>
        <v>#DIV/0!</v>
      </c>
      <c r="E15" s="38" t="e">
        <f>+E14/F9</f>
        <v>#DIV/0!</v>
      </c>
      <c r="F15" s="39" t="e">
        <f>SUM(D15:E15)</f>
        <v>#DIV/0!</v>
      </c>
    </row>
    <row r="16" spans="1:6" ht="17.25" customHeight="1" thickBot="1"/>
    <row r="17" spans="2:7" ht="16.5" customHeight="1" thickBot="1">
      <c r="B17" s="16" t="s">
        <v>81</v>
      </c>
      <c r="C17" s="16"/>
      <c r="E17" s="131" t="s">
        <v>77</v>
      </c>
      <c r="F17" s="132"/>
    </row>
    <row r="18" spans="2:7" ht="13.5" customHeight="1" thickBot="1">
      <c r="B18" s="16" t="s">
        <v>79</v>
      </c>
      <c r="C18" s="16"/>
      <c r="E18" s="14" t="s">
        <v>75</v>
      </c>
      <c r="F18" s="15" t="s">
        <v>76</v>
      </c>
      <c r="G18" s="11" t="s">
        <v>2</v>
      </c>
    </row>
    <row r="19" spans="2:7" ht="15.75" thickBot="1">
      <c r="B19" s="16" t="s">
        <v>80</v>
      </c>
      <c r="C19" s="16"/>
      <c r="E19" s="37">
        <v>0</v>
      </c>
      <c r="F19" s="37">
        <v>0</v>
      </c>
      <c r="G19" s="32">
        <f>SUM(E19:F19)</f>
        <v>0</v>
      </c>
    </row>
    <row r="20" spans="2:7" ht="9.75" customHeight="1" thickBot="1"/>
    <row r="21" spans="2:7" ht="14.25" customHeight="1" thickTop="1" thickBot="1">
      <c r="B21" s="142" t="s">
        <v>73</v>
      </c>
      <c r="C21" s="143"/>
      <c r="D21" s="143"/>
      <c r="E21" s="144"/>
      <c r="F21" s="8">
        <f>SUM(C14:E14)</f>
        <v>0</v>
      </c>
    </row>
    <row r="22" spans="2:7" ht="14.25" customHeight="1" thickBot="1"/>
    <row r="23" spans="2:7" ht="9" customHeight="1" thickBot="1">
      <c r="B23" s="5"/>
      <c r="C23" s="6"/>
      <c r="D23" s="6"/>
      <c r="E23" s="7"/>
    </row>
    <row r="24" spans="2:7" ht="17.25" customHeight="1" thickBot="1">
      <c r="B24" s="139" t="s">
        <v>9</v>
      </c>
      <c r="C24" s="140"/>
      <c r="D24" s="140"/>
      <c r="E24" s="141"/>
    </row>
    <row r="25" spans="2:7" ht="15.75" customHeight="1" thickBot="1">
      <c r="B25" s="202" t="s">
        <v>84</v>
      </c>
      <c r="C25" s="203"/>
      <c r="D25" s="203"/>
      <c r="E25" s="204"/>
    </row>
    <row r="26" spans="2:7" ht="18" customHeight="1" thickBot="1">
      <c r="B26" s="205" t="s">
        <v>85</v>
      </c>
      <c r="C26" s="206"/>
      <c r="D26" s="207"/>
      <c r="E26" s="22">
        <v>0</v>
      </c>
    </row>
    <row r="27" spans="2:7" ht="15.75" thickBot="1">
      <c r="B27" s="187" t="s">
        <v>86</v>
      </c>
      <c r="C27" s="188"/>
      <c r="D27" s="189"/>
      <c r="E27" s="22">
        <v>0</v>
      </c>
    </row>
    <row r="28" spans="2:7" ht="15.75" thickBot="1">
      <c r="B28" s="187" t="s">
        <v>88</v>
      </c>
      <c r="C28" s="188"/>
      <c r="D28" s="189"/>
      <c r="E28" s="22">
        <v>0</v>
      </c>
    </row>
    <row r="29" spans="2:7" ht="15.75" thickBot="1">
      <c r="B29" s="196" t="s">
        <v>87</v>
      </c>
      <c r="C29" s="197"/>
      <c r="D29" s="198"/>
      <c r="E29" s="22">
        <v>0</v>
      </c>
    </row>
    <row r="30" spans="2:7" ht="15.75" thickBot="1">
      <c r="B30" s="196" t="s">
        <v>89</v>
      </c>
      <c r="C30" s="197"/>
      <c r="D30" s="198"/>
      <c r="E30" s="72">
        <v>0</v>
      </c>
    </row>
    <row r="31" spans="2:7" ht="15.75" thickBot="1">
      <c r="B31" s="163" t="s">
        <v>90</v>
      </c>
      <c r="C31" s="164"/>
      <c r="D31" s="165"/>
      <c r="E31" s="72">
        <v>0</v>
      </c>
    </row>
    <row r="32" spans="2:7" ht="15.75" thickBot="1">
      <c r="B32" s="199" t="s">
        <v>17</v>
      </c>
      <c r="C32" s="200"/>
      <c r="D32" s="201"/>
      <c r="E32" s="43">
        <f>SUM(E26:E31)</f>
        <v>0</v>
      </c>
    </row>
    <row r="33" spans="2:5" ht="15.75" thickBot="1"/>
    <row r="34" spans="2:5" ht="15.75" thickBot="1">
      <c r="B34" s="139" t="s">
        <v>94</v>
      </c>
      <c r="C34" s="140"/>
      <c r="D34" s="140"/>
      <c r="E34" s="141"/>
    </row>
    <row r="35" spans="2:5" ht="14.25" customHeight="1" thickBot="1">
      <c r="B35" s="190" t="s">
        <v>19</v>
      </c>
      <c r="C35" s="191"/>
      <c r="D35" s="191"/>
      <c r="E35" s="192"/>
    </row>
    <row r="36" spans="2:5" ht="15.75" thickBot="1">
      <c r="B36" s="193" t="s">
        <v>91</v>
      </c>
      <c r="C36" s="194"/>
      <c r="D36" s="195"/>
      <c r="E36" s="25">
        <v>0</v>
      </c>
    </row>
    <row r="37" spans="2:5" ht="15.75" thickBot="1">
      <c r="B37" s="196" t="s">
        <v>92</v>
      </c>
      <c r="C37" s="197"/>
      <c r="D37" s="198"/>
      <c r="E37" s="25">
        <v>0</v>
      </c>
    </row>
    <row r="38" spans="2:5" ht="15.75" thickBot="1">
      <c r="B38" s="163" t="s">
        <v>93</v>
      </c>
      <c r="C38" s="164"/>
      <c r="D38" s="165"/>
      <c r="E38" s="25">
        <v>0</v>
      </c>
    </row>
    <row r="39" spans="2:5" ht="15.75" thickBot="1">
      <c r="B39" s="169" t="s">
        <v>30</v>
      </c>
      <c r="C39" s="170"/>
      <c r="D39" s="180"/>
      <c r="E39" s="44">
        <f>SUM(E36:E38)</f>
        <v>0</v>
      </c>
    </row>
    <row r="40" spans="2:5" ht="15.75" customHeight="1" thickBot="1"/>
    <row r="41" spans="2:5" ht="15.75" thickBot="1">
      <c r="B41" s="139" t="s">
        <v>95</v>
      </c>
      <c r="C41" s="140"/>
      <c r="D41" s="140"/>
      <c r="E41" s="141"/>
    </row>
    <row r="42" spans="2:5" ht="15.75" thickBot="1">
      <c r="B42" s="181" t="s">
        <v>32</v>
      </c>
      <c r="C42" s="182"/>
      <c r="D42" s="182"/>
      <c r="E42" s="183"/>
    </row>
    <row r="43" spans="2:5" ht="15.75" thickBot="1">
      <c r="B43" s="184" t="s">
        <v>96</v>
      </c>
      <c r="C43" s="185"/>
      <c r="D43" s="186"/>
      <c r="E43" s="25">
        <v>0</v>
      </c>
    </row>
    <row r="44" spans="2:5" ht="13.5" customHeight="1" thickBot="1">
      <c r="B44" s="187" t="s">
        <v>97</v>
      </c>
      <c r="C44" s="188"/>
      <c r="D44" s="189"/>
      <c r="E44" s="23">
        <v>0</v>
      </c>
    </row>
    <row r="45" spans="2:5" ht="12.75" customHeight="1" thickBot="1">
      <c r="B45" s="166" t="s">
        <v>98</v>
      </c>
      <c r="C45" s="167"/>
      <c r="D45" s="168"/>
      <c r="E45" s="25">
        <v>0</v>
      </c>
    </row>
    <row r="46" spans="2:5" ht="14.25" customHeight="1" thickBot="1">
      <c r="B46" s="169" t="s">
        <v>30</v>
      </c>
      <c r="C46" s="170"/>
      <c r="D46" s="170"/>
      <c r="E46" s="45">
        <f>SUM(E43:E45)</f>
        <v>0</v>
      </c>
    </row>
    <row r="47" spans="2:5" ht="14.25" customHeight="1" thickBot="1"/>
    <row r="48" spans="2:5" ht="12" customHeight="1" thickBot="1">
      <c r="B48" s="171" t="s">
        <v>99</v>
      </c>
      <c r="C48" s="172"/>
      <c r="D48" s="172"/>
      <c r="E48" s="173"/>
    </row>
    <row r="49" spans="2:5" ht="15.75" thickBot="1">
      <c r="B49" s="174" t="s">
        <v>100</v>
      </c>
      <c r="C49" s="175"/>
      <c r="D49" s="176"/>
      <c r="E49" s="25">
        <v>0</v>
      </c>
    </row>
    <row r="50" spans="2:5" ht="13.5" customHeight="1" thickBot="1">
      <c r="B50" s="177" t="s">
        <v>101</v>
      </c>
      <c r="C50" s="178"/>
      <c r="D50" s="179"/>
      <c r="E50" s="25">
        <v>0</v>
      </c>
    </row>
    <row r="51" spans="2:5" ht="15.75" customHeight="1" thickBot="1">
      <c r="B51" s="92" t="s">
        <v>30</v>
      </c>
      <c r="C51" s="93"/>
      <c r="D51" s="94"/>
      <c r="E51" s="46">
        <f>SUM(E49:E50)</f>
        <v>0</v>
      </c>
    </row>
    <row r="53" spans="2:5">
      <c r="B53" s="40"/>
    </row>
    <row r="59" spans="2:5" ht="6.75" customHeight="1"/>
    <row r="65" ht="15" customHeight="1"/>
    <row r="66" ht="15.75" customHeight="1"/>
    <row r="96" ht="15.75" customHeight="1"/>
  </sheetData>
  <mergeCells count="32">
    <mergeCell ref="B28:D28"/>
    <mergeCell ref="A2:B5"/>
    <mergeCell ref="C2:F4"/>
    <mergeCell ref="C5:F5"/>
    <mergeCell ref="C7:F7"/>
    <mergeCell ref="E17:F17"/>
    <mergeCell ref="B21:E21"/>
    <mergeCell ref="B24:E24"/>
    <mergeCell ref="B25:E25"/>
    <mergeCell ref="B26:D26"/>
    <mergeCell ref="B27:D27"/>
    <mergeCell ref="B38:D38"/>
    <mergeCell ref="B29:D29"/>
    <mergeCell ref="B30:D30"/>
    <mergeCell ref="B32:D32"/>
    <mergeCell ref="B34:E34"/>
    <mergeCell ref="B51:D51"/>
    <mergeCell ref="D12:F12"/>
    <mergeCell ref="B31:D31"/>
    <mergeCell ref="B45:D45"/>
    <mergeCell ref="B46:D46"/>
    <mergeCell ref="B48:E48"/>
    <mergeCell ref="B49:D49"/>
    <mergeCell ref="B50:D50"/>
    <mergeCell ref="B39:D39"/>
    <mergeCell ref="B41:E41"/>
    <mergeCell ref="B42:E42"/>
    <mergeCell ref="B43:D43"/>
    <mergeCell ref="B44:D44"/>
    <mergeCell ref="B35:E35"/>
    <mergeCell ref="B36:D36"/>
    <mergeCell ref="B37:D37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1"/>
  <sheetViews>
    <sheetView zoomScale="80" zoomScaleNormal="80" workbookViewId="0">
      <selection activeCell="A2" sqref="A2:B2"/>
    </sheetView>
  </sheetViews>
  <sheetFormatPr baseColWidth="10" defaultRowHeight="15"/>
  <cols>
    <col min="1" max="1" width="33.5703125" customWidth="1"/>
    <col min="2" max="2" width="4.5703125" customWidth="1"/>
    <col min="3" max="3" width="4.140625" customWidth="1"/>
  </cols>
  <sheetData>
    <row r="1" spans="1:2" ht="15.75" thickBot="1"/>
    <row r="2" spans="1:2" ht="15.75" thickBot="1">
      <c r="A2" s="208" t="s">
        <v>112</v>
      </c>
      <c r="B2" s="209"/>
    </row>
    <row r="3" spans="1:2" ht="15.75" thickBot="1">
      <c r="A3" s="73" t="s">
        <v>44</v>
      </c>
      <c r="B3" s="78">
        <v>0</v>
      </c>
    </row>
    <row r="4" spans="1:2" ht="15.75" thickBot="1">
      <c r="A4" s="74" t="s">
        <v>45</v>
      </c>
      <c r="B4" s="78">
        <v>2</v>
      </c>
    </row>
    <row r="5" spans="1:2" ht="15.75" thickBot="1">
      <c r="A5" s="75" t="s">
        <v>46</v>
      </c>
      <c r="B5" s="78">
        <v>19</v>
      </c>
    </row>
    <row r="6" spans="1:2" ht="15.75" thickBot="1">
      <c r="A6" s="74" t="s">
        <v>47</v>
      </c>
      <c r="B6" s="78">
        <v>1</v>
      </c>
    </row>
    <row r="7" spans="1:2" ht="15.75" thickBot="1">
      <c r="A7" s="73" t="s">
        <v>48</v>
      </c>
      <c r="B7" s="78">
        <v>0</v>
      </c>
    </row>
    <row r="8" spans="1:2" ht="15.75" thickBot="1">
      <c r="A8" s="74" t="s">
        <v>49</v>
      </c>
      <c r="B8" s="78">
        <v>1</v>
      </c>
    </row>
    <row r="9" spans="1:2" ht="15.75" thickBot="1">
      <c r="A9" s="75" t="s">
        <v>50</v>
      </c>
      <c r="B9" s="78">
        <v>5</v>
      </c>
    </row>
    <row r="10" spans="1:2" ht="15.75" thickBot="1">
      <c r="A10" s="74" t="s">
        <v>51</v>
      </c>
      <c r="B10" s="78">
        <v>2</v>
      </c>
    </row>
    <row r="11" spans="1:2" ht="15.75" thickBot="1">
      <c r="A11" s="73" t="s">
        <v>52</v>
      </c>
      <c r="B11" s="78">
        <v>0</v>
      </c>
    </row>
    <row r="12" spans="1:2" ht="15.75" thickBot="1">
      <c r="A12" s="74" t="s">
        <v>53</v>
      </c>
      <c r="B12" s="78">
        <v>1</v>
      </c>
    </row>
    <row r="13" spans="1:2" ht="15.75" thickBot="1">
      <c r="A13" s="75" t="s">
        <v>110</v>
      </c>
      <c r="B13" s="78">
        <v>0</v>
      </c>
    </row>
    <row r="14" spans="1:2" ht="15.75" thickBot="1">
      <c r="A14" s="74" t="s">
        <v>54</v>
      </c>
      <c r="B14" s="78">
        <v>0</v>
      </c>
    </row>
    <row r="15" spans="1:2" ht="15.75" thickBot="1">
      <c r="A15" s="73" t="s">
        <v>55</v>
      </c>
      <c r="B15" s="78">
        <v>0</v>
      </c>
    </row>
    <row r="16" spans="1:2" ht="15.75" thickBot="1">
      <c r="A16" s="76" t="s">
        <v>111</v>
      </c>
      <c r="B16" s="78">
        <v>0</v>
      </c>
    </row>
    <row r="17" spans="1:2" ht="15.75" thickBot="1">
      <c r="A17" s="75" t="s">
        <v>82</v>
      </c>
      <c r="B17" s="78">
        <v>0</v>
      </c>
    </row>
    <row r="18" spans="1:2" ht="15.75" thickBot="1">
      <c r="A18" s="74" t="s">
        <v>56</v>
      </c>
      <c r="B18" s="78">
        <v>1</v>
      </c>
    </row>
    <row r="19" spans="1:2" ht="15.75" thickBot="1">
      <c r="A19" s="73" t="s">
        <v>57</v>
      </c>
      <c r="B19" s="78">
        <v>1</v>
      </c>
    </row>
    <row r="20" spans="1:2" ht="15.75" thickBot="1">
      <c r="A20" s="74" t="s">
        <v>58</v>
      </c>
      <c r="B20" s="78">
        <v>1</v>
      </c>
    </row>
    <row r="21" spans="1:2" ht="15.75" thickBot="1">
      <c r="A21" s="75" t="s">
        <v>59</v>
      </c>
      <c r="B21" s="78">
        <v>0</v>
      </c>
    </row>
    <row r="22" spans="1:2" ht="15.75" thickBot="1">
      <c r="A22" s="74" t="s">
        <v>60</v>
      </c>
      <c r="B22" s="78">
        <v>0</v>
      </c>
    </row>
    <row r="23" spans="1:2" ht="15.75" thickBot="1">
      <c r="A23" s="73" t="s">
        <v>61</v>
      </c>
      <c r="B23" s="78">
        <v>1</v>
      </c>
    </row>
    <row r="24" spans="1:2" ht="15.75" thickBot="1">
      <c r="A24" s="74" t="s">
        <v>62</v>
      </c>
      <c r="B24" s="78">
        <v>1</v>
      </c>
    </row>
    <row r="25" spans="1:2" ht="15.75" thickBot="1">
      <c r="A25" s="75" t="s">
        <v>63</v>
      </c>
      <c r="B25" s="78">
        <v>0</v>
      </c>
    </row>
    <row r="26" spans="1:2" ht="15.75" thickBot="1">
      <c r="A26" s="74" t="s">
        <v>64</v>
      </c>
      <c r="B26" s="78">
        <v>10</v>
      </c>
    </row>
    <row r="27" spans="1:2" ht="15.75" thickBot="1">
      <c r="A27" s="73" t="s">
        <v>65</v>
      </c>
      <c r="B27" s="78">
        <v>0</v>
      </c>
    </row>
    <row r="28" spans="1:2" ht="15.75" thickBot="1">
      <c r="A28" s="74" t="s">
        <v>66</v>
      </c>
      <c r="B28" s="78">
        <v>0</v>
      </c>
    </row>
    <row r="29" spans="1:2" ht="15.75" thickBot="1">
      <c r="A29" s="75" t="s">
        <v>67</v>
      </c>
      <c r="B29" s="78">
        <v>1</v>
      </c>
    </row>
    <row r="30" spans="1:2" ht="15.75" thickBot="1">
      <c r="A30" s="74" t="s">
        <v>68</v>
      </c>
      <c r="B30" s="78">
        <v>3</v>
      </c>
    </row>
    <row r="31" spans="1:2" ht="15.75" thickBot="1">
      <c r="A31" s="73" t="s">
        <v>69</v>
      </c>
      <c r="B31" s="78">
        <v>0</v>
      </c>
    </row>
    <row r="32" spans="1:2" ht="15.75" thickBot="1">
      <c r="A32" s="77" t="s">
        <v>70</v>
      </c>
      <c r="B32" s="78">
        <v>0</v>
      </c>
    </row>
    <row r="33" spans="1:14" ht="15.75" thickBot="1">
      <c r="A33" s="75" t="s">
        <v>71</v>
      </c>
      <c r="B33" s="78">
        <v>0</v>
      </c>
    </row>
    <row r="38" spans="1:14" ht="15" customHeight="1"/>
    <row r="39" spans="1:14" ht="15" customHeight="1">
      <c r="A39" s="210" t="s">
        <v>108</v>
      </c>
      <c r="B39" s="210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</row>
    <row r="40" spans="1:14">
      <c r="A40" s="210"/>
      <c r="B40" s="210"/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</row>
    <row r="41" spans="1:14">
      <c r="A41" s="210"/>
      <c r="B41" s="210"/>
      <c r="C41" s="210"/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210"/>
    </row>
  </sheetData>
  <mergeCells count="2">
    <mergeCell ref="A2:B2"/>
    <mergeCell ref="A39:N41"/>
  </mergeCells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SOLIC DE INFO PÚBLICA</vt:lpstr>
      <vt:lpstr>ARCO</vt:lpstr>
      <vt:lpstr>POR DEPARTAMENTO</vt:lpstr>
    </vt:vector>
  </TitlesOfParts>
  <Company>Municipio de Zapopan Jalisco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mzamudio</dc:creator>
  <cp:lastModifiedBy>Transparencia</cp:lastModifiedBy>
  <dcterms:created xsi:type="dcterms:W3CDTF">2016-07-14T16:59:51Z</dcterms:created>
  <dcterms:modified xsi:type="dcterms:W3CDTF">2023-04-19T15:32:37Z</dcterms:modified>
</cp:coreProperties>
</file>