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23" i="1"/>
  <c r="I22" i="1"/>
  <c r="I15" i="1"/>
  <c r="I14" i="1"/>
  <c r="I13" i="1"/>
  <c r="I12" i="1"/>
  <c r="I11" i="1"/>
  <c r="I10" i="1"/>
  <c r="I8" i="1"/>
  <c r="I7" i="1"/>
  <c r="I6" i="1"/>
  <c r="I9" i="1" l="1"/>
</calcChain>
</file>

<file path=xl/sharedStrings.xml><?xml version="1.0" encoding="utf-8"?>
<sst xmlns="http://schemas.openxmlformats.org/spreadsheetml/2006/main" count="119" uniqueCount="69">
  <si>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</si>
  <si>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</si>
  <si>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</si>
  <si>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</si>
  <si>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</si>
  <si>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</si>
  <si>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</si>
  <si>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</si>
  <si>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</si>
  <si>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</si>
  <si>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</si>
  <si>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</si>
  <si>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</si>
  <si>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</si>
  <si>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</si>
  <si>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</si>
  <si>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</si>
  <si>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</si>
  <si>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DEPORTES</t>
  </si>
  <si>
    <t>MARIA GUADALUPE FREGOSO NIEVES</t>
  </si>
  <si>
    <t>LORENZO MIGUEL ALDAZ VELEZ</t>
  </si>
  <si>
    <t>MEDIO AMBIENTE</t>
  </si>
  <si>
    <t>20 LITROS GASOLINA</t>
  </si>
  <si>
    <t>CULTURA Y TURISMO</t>
  </si>
  <si>
    <t>MILAGROS SARAHI IBARRA FLORES</t>
  </si>
  <si>
    <t>SECRETARIA GENERAL</t>
  </si>
  <si>
    <t>JUAN CARLOS RENTERIA LOPEZ</t>
  </si>
  <si>
    <t>RECOGER TITULOS DE PROPIEDAD DE LA COLONIA ESPERANZA</t>
  </si>
  <si>
    <t>DESARROLLO URBANO</t>
  </si>
  <si>
    <t>CARLOS ENRIQUE IBARRA RODRIGUEZ</t>
  </si>
  <si>
    <t>CARLOS ENRIQUE PARRA RON</t>
  </si>
  <si>
    <t>REUNION EN CUVALLES</t>
  </si>
  <si>
    <t>LIZBETH ALEJANDRA GOMEZ NAVARRO</t>
  </si>
  <si>
    <t>ENTREGAR DOCUMENTOS JALISCO TE RECONOCE</t>
  </si>
  <si>
    <t>DESARROLLO SOCIAL</t>
  </si>
  <si>
    <t>REGISTRO PUBLICO DE LA PROPIEDAD</t>
  </si>
  <si>
    <t xml:space="preserve">ASISTIR A CAPACITACION </t>
  </si>
  <si>
    <t>TALLER POLITICAS PUBLICAS</t>
  </si>
  <si>
    <t>AHUALULCO</t>
  </si>
  <si>
    <t>10 LITROS GASOLINA</t>
  </si>
  <si>
    <t>NEGOCIACION CON CONAGUA</t>
  </si>
  <si>
    <t>LOURDES OSIRIS CASTELLANOS LOPEZ</t>
  </si>
  <si>
    <t>CIUDAD JUDICIAL</t>
  </si>
  <si>
    <t>JURIDICO</t>
  </si>
  <si>
    <t>CAPACITACION DE ACREDITACION DE CARRERAS DE ATLETISMO</t>
  </si>
  <si>
    <t>TRASLADO DE INTEGRANTES DEL CORO</t>
  </si>
  <si>
    <t>120 LITROS GASOLINA</t>
  </si>
  <si>
    <t>AURORA SANCHEZ BARBOZA</t>
  </si>
  <si>
    <t>REUNION DE CIERRE DE MODALIDAD</t>
  </si>
  <si>
    <t>INSTITUTO DE LA MUJER</t>
  </si>
  <si>
    <t>LUIS FERNANDO VARGAS MIRAMONTES</t>
  </si>
  <si>
    <t>REUNION</t>
  </si>
  <si>
    <t>PROTECCION CIVIL</t>
  </si>
  <si>
    <t>TLAJOMULCO</t>
  </si>
  <si>
    <t>40 LITROS GASOLINA</t>
  </si>
  <si>
    <t>REUNION DE LA COMISION REGIONAL DE ECOLOGIA</t>
  </si>
  <si>
    <t>TEQUILA</t>
  </si>
  <si>
    <t>REUNION A CUVALLES</t>
  </si>
  <si>
    <t>REUNION DE COMITÉ DE SALUD</t>
  </si>
  <si>
    <t>SINICATURA</t>
  </si>
  <si>
    <t>SINDICATURA</t>
  </si>
  <si>
    <t>HOSTOTIPAQUILLO</t>
  </si>
  <si>
    <t>TORNEO AMISTOSO FEMENIL</t>
  </si>
  <si>
    <t>HECTOR CARLOS REYES MONTERO</t>
  </si>
  <si>
    <t>DARLE MANTENIMIENTO A LAS ANTENAS DE INTERNET</t>
  </si>
  <si>
    <t>INFORMATICA</t>
  </si>
  <si>
    <t>SAN MARTIN HIDALGO</t>
  </si>
  <si>
    <t>ADQUISICION DE MATERIALES DE DECORACION NAVIDEÑA</t>
  </si>
  <si>
    <t>Viaticos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</si>
</sst>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3" totalsRowShown="0" dataDxfId="17">
  <autoFilter ref="B5:B23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3" totalsRowShown="0" dataDxfId="15">
  <autoFilter ref="C5:C23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3" totalsRowShown="0" dataDxfId="13">
  <autoFilter ref="D5:D23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3" totalsRowShown="0" dataDxfId="11">
  <autoFilter ref="E5:E23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3" totalsRowShown="0" dataDxfId="9">
  <autoFilter ref="F5:F23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3" totalsRowShown="0" dataDxfId="7">
  <autoFilter ref="G5:G23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3" totalsRowShown="0" dataDxfId="5">
  <autoFilter ref="H5:H23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3" totalsRowCount="1" dataDxfId="3" totalsRowDxfId="2">
  <autoFilter ref="I5:I22"/>
  <sortState ref="I6:J24">
    <sortCondition ref="J5:J24"/>
  </sortState>
  <tableColumns count="1">
    <tableColumn id="1" name="Monto" totalsRowFunction="custom" dataDxfId="1" totalsRowDxfId="0">
      <calculatedColumnFormula>(25*K3)</calculatedColumnFormula>
      <totalsRowFormula>(20*K4)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B24" sqref="B24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68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45241</v>
      </c>
      <c r="C6" s="1" t="s">
        <v>30</v>
      </c>
      <c r="D6" s="1" t="s">
        <v>31</v>
      </c>
      <c r="E6" s="1" t="s">
        <v>23</v>
      </c>
      <c r="F6" s="1" t="s">
        <v>16</v>
      </c>
      <c r="G6" s="1" t="s">
        <v>11</v>
      </c>
      <c r="H6" s="1" t="s">
        <v>15</v>
      </c>
      <c r="I6" s="4">
        <f>(15*K4)</f>
        <v>304.5</v>
      </c>
      <c r="J6" s="3"/>
    </row>
    <row r="7" spans="2:11" ht="61.5" customHeight="1" x14ac:dyDescent="0.3">
      <c r="B7" s="2">
        <v>45241</v>
      </c>
      <c r="C7" s="1" t="s">
        <v>32</v>
      </c>
      <c r="D7" s="1" t="s">
        <v>33</v>
      </c>
      <c r="E7" s="1" t="s">
        <v>34</v>
      </c>
      <c r="F7" s="1" t="s">
        <v>10</v>
      </c>
      <c r="G7" s="1" t="s">
        <v>12</v>
      </c>
      <c r="H7" s="1" t="s">
        <v>22</v>
      </c>
      <c r="I7" s="4">
        <f>(20*K4)</f>
        <v>406</v>
      </c>
      <c r="J7" s="3"/>
    </row>
    <row r="8" spans="2:11" ht="28.8" x14ac:dyDescent="0.3">
      <c r="B8" s="2">
        <v>45244</v>
      </c>
      <c r="C8" s="1" t="s">
        <v>24</v>
      </c>
      <c r="D8" s="1" t="s">
        <v>35</v>
      </c>
      <c r="E8" s="1" t="s">
        <v>25</v>
      </c>
      <c r="F8" s="1" t="s">
        <v>16</v>
      </c>
      <c r="G8" s="1" t="s">
        <v>13</v>
      </c>
      <c r="H8" s="1" t="s">
        <v>15</v>
      </c>
      <c r="I8" s="4">
        <f>(15*K4)</f>
        <v>304.5</v>
      </c>
      <c r="J8" s="3"/>
    </row>
    <row r="9" spans="2:11" ht="28.8" x14ac:dyDescent="0.3">
      <c r="B9" s="2">
        <v>45245</v>
      </c>
      <c r="C9" s="1" t="s">
        <v>26</v>
      </c>
      <c r="D9" s="1" t="s">
        <v>36</v>
      </c>
      <c r="E9" s="1" t="s">
        <v>28</v>
      </c>
      <c r="F9" s="1" t="s">
        <v>10</v>
      </c>
      <c r="G9" s="1" t="s">
        <v>13</v>
      </c>
      <c r="H9" s="1" t="s">
        <v>22</v>
      </c>
      <c r="I9" s="4">
        <f>(20*K4)</f>
        <v>406</v>
      </c>
      <c r="J9" s="3"/>
    </row>
    <row r="10" spans="2:11" ht="28.8" x14ac:dyDescent="0.3">
      <c r="B10" s="2">
        <v>45245</v>
      </c>
      <c r="C10" s="1" t="s">
        <v>24</v>
      </c>
      <c r="D10" s="1" t="s">
        <v>37</v>
      </c>
      <c r="E10" s="1" t="s">
        <v>25</v>
      </c>
      <c r="F10" s="1" t="s">
        <v>38</v>
      </c>
      <c r="G10" s="1" t="s">
        <v>13</v>
      </c>
      <c r="H10" s="1" t="s">
        <v>39</v>
      </c>
      <c r="I10" s="4">
        <f>(10*K4)</f>
        <v>203</v>
      </c>
      <c r="J10" s="3"/>
    </row>
    <row r="11" spans="2:11" ht="28.8" x14ac:dyDescent="0.3">
      <c r="B11" s="2">
        <v>45246</v>
      </c>
      <c r="C11" s="1" t="s">
        <v>29</v>
      </c>
      <c r="D11" s="1" t="s">
        <v>40</v>
      </c>
      <c r="E11" s="1" t="s">
        <v>60</v>
      </c>
      <c r="F11" s="1" t="s">
        <v>10</v>
      </c>
      <c r="G11" s="1" t="s">
        <v>13</v>
      </c>
      <c r="H11" s="1" t="s">
        <v>22</v>
      </c>
      <c r="I11" s="4">
        <f>(20*K4)</f>
        <v>406</v>
      </c>
      <c r="J11" s="3"/>
    </row>
    <row r="12" spans="2:11" ht="28.8" x14ac:dyDescent="0.3">
      <c r="B12" s="2">
        <v>45246</v>
      </c>
      <c r="C12" s="1" t="s">
        <v>41</v>
      </c>
      <c r="D12" s="1" t="s">
        <v>42</v>
      </c>
      <c r="E12" s="1" t="s">
        <v>43</v>
      </c>
      <c r="F12" s="1" t="s">
        <v>10</v>
      </c>
      <c r="G12" s="1" t="s">
        <v>12</v>
      </c>
      <c r="H12" s="1" t="s">
        <v>22</v>
      </c>
      <c r="I12" s="4">
        <f>(20*K4)</f>
        <v>406</v>
      </c>
      <c r="J12" s="3"/>
    </row>
    <row r="13" spans="2:11" ht="43.2" x14ac:dyDescent="0.3">
      <c r="B13" s="2">
        <v>45247</v>
      </c>
      <c r="C13" s="1" t="s">
        <v>26</v>
      </c>
      <c r="D13" s="1" t="s">
        <v>27</v>
      </c>
      <c r="E13" s="1" t="s">
        <v>28</v>
      </c>
      <c r="F13" s="1" t="s">
        <v>16</v>
      </c>
      <c r="G13" s="1" t="s">
        <v>13</v>
      </c>
      <c r="H13" s="1" t="s">
        <v>15</v>
      </c>
      <c r="I13" s="4">
        <f>(15*K4)</f>
        <v>304.5</v>
      </c>
      <c r="J13" s="3"/>
    </row>
    <row r="14" spans="2:11" ht="57.6" x14ac:dyDescent="0.3">
      <c r="B14" s="2">
        <v>45249</v>
      </c>
      <c r="C14" s="1" t="s">
        <v>19</v>
      </c>
      <c r="D14" s="1" t="s">
        <v>44</v>
      </c>
      <c r="E14" s="1" t="s">
        <v>18</v>
      </c>
      <c r="F14" s="1" t="s">
        <v>10</v>
      </c>
      <c r="G14" s="1" t="s">
        <v>11</v>
      </c>
      <c r="H14" s="1" t="s">
        <v>22</v>
      </c>
      <c r="I14" s="4">
        <f>(20*K4)</f>
        <v>406</v>
      </c>
      <c r="J14" s="3"/>
    </row>
    <row r="15" spans="2:11" ht="43.2" x14ac:dyDescent="0.3">
      <c r="B15" s="2">
        <v>45248</v>
      </c>
      <c r="C15" s="1" t="s">
        <v>17</v>
      </c>
      <c r="D15" s="1" t="s">
        <v>45</v>
      </c>
      <c r="E15" s="1" t="s">
        <v>23</v>
      </c>
      <c r="F15" s="1" t="s">
        <v>10</v>
      </c>
      <c r="G15" s="1" t="s">
        <v>11</v>
      </c>
      <c r="H15" s="1" t="s">
        <v>46</v>
      </c>
      <c r="I15" s="3">
        <f>(120*K5)</f>
        <v>2640</v>
      </c>
      <c r="J15" s="3"/>
    </row>
    <row r="16" spans="2:11" ht="28.8" x14ac:dyDescent="0.3">
      <c r="B16" s="2">
        <v>45252</v>
      </c>
      <c r="C16" s="1" t="s">
        <v>47</v>
      </c>
      <c r="D16" s="1" t="s">
        <v>48</v>
      </c>
      <c r="E16" s="1" t="s">
        <v>49</v>
      </c>
      <c r="F16" s="1" t="s">
        <v>10</v>
      </c>
      <c r="G16" s="1" t="s">
        <v>11</v>
      </c>
      <c r="H16" s="1" t="s">
        <v>22</v>
      </c>
      <c r="I16" s="3">
        <f>(20*K4)</f>
        <v>406</v>
      </c>
      <c r="J16" s="3"/>
    </row>
    <row r="17" spans="2:10" ht="28.8" x14ac:dyDescent="0.3">
      <c r="B17" s="2">
        <v>45253</v>
      </c>
      <c r="C17" s="1" t="s">
        <v>50</v>
      </c>
      <c r="D17" s="1" t="s">
        <v>51</v>
      </c>
      <c r="E17" s="1" t="s">
        <v>52</v>
      </c>
      <c r="F17" s="1" t="s">
        <v>53</v>
      </c>
      <c r="G17" s="1" t="s">
        <v>11</v>
      </c>
      <c r="H17" s="1" t="s">
        <v>54</v>
      </c>
      <c r="I17" s="3">
        <f>(40*K4)</f>
        <v>812</v>
      </c>
      <c r="J17" s="3"/>
    </row>
    <row r="18" spans="2:10" ht="43.2" x14ac:dyDescent="0.3">
      <c r="B18" s="2">
        <v>45253</v>
      </c>
      <c r="C18" s="1" t="s">
        <v>20</v>
      </c>
      <c r="D18" s="1" t="s">
        <v>55</v>
      </c>
      <c r="E18" s="1" t="s">
        <v>21</v>
      </c>
      <c r="F18" s="1" t="s">
        <v>56</v>
      </c>
      <c r="G18" s="1" t="s">
        <v>11</v>
      </c>
      <c r="H18" s="1" t="s">
        <v>15</v>
      </c>
      <c r="I18" s="3">
        <f>(15*K4)</f>
        <v>304.5</v>
      </c>
      <c r="J18" s="3"/>
    </row>
    <row r="19" spans="2:10" ht="28.8" x14ac:dyDescent="0.3">
      <c r="B19" s="2">
        <v>45253</v>
      </c>
      <c r="C19" s="1" t="s">
        <v>17</v>
      </c>
      <c r="D19" s="1" t="s">
        <v>57</v>
      </c>
      <c r="E19" s="1" t="s">
        <v>23</v>
      </c>
      <c r="F19" s="1" t="s">
        <v>16</v>
      </c>
      <c r="G19" s="1" t="s">
        <v>11</v>
      </c>
      <c r="H19" s="1" t="s">
        <v>15</v>
      </c>
      <c r="I19" s="3">
        <f>(15*K4)</f>
        <v>304.5</v>
      </c>
      <c r="J19" s="3"/>
    </row>
    <row r="20" spans="2:10" ht="28.8" x14ac:dyDescent="0.3">
      <c r="B20" s="2">
        <v>45253</v>
      </c>
      <c r="C20" s="1" t="s">
        <v>29</v>
      </c>
      <c r="D20" s="1" t="s">
        <v>58</v>
      </c>
      <c r="E20" s="1" t="s">
        <v>59</v>
      </c>
      <c r="F20" s="1" t="s">
        <v>61</v>
      </c>
      <c r="G20" s="1" t="s">
        <v>11</v>
      </c>
      <c r="H20" s="1" t="s">
        <v>22</v>
      </c>
      <c r="I20" s="3">
        <f>(20*K4)</f>
        <v>406</v>
      </c>
      <c r="J20" s="3"/>
    </row>
    <row r="21" spans="2:10" ht="28.8" x14ac:dyDescent="0.3">
      <c r="B21" s="2">
        <v>45254</v>
      </c>
      <c r="C21" s="1" t="s">
        <v>19</v>
      </c>
      <c r="D21" s="1" t="s">
        <v>62</v>
      </c>
      <c r="E21" s="1" t="s">
        <v>18</v>
      </c>
      <c r="F21" s="1" t="s">
        <v>38</v>
      </c>
      <c r="G21" s="1" t="s">
        <v>11</v>
      </c>
      <c r="H21" s="1" t="s">
        <v>39</v>
      </c>
      <c r="I21" s="3">
        <f>(10*K4)</f>
        <v>203</v>
      </c>
      <c r="J21" s="3"/>
    </row>
    <row r="22" spans="2:10" ht="57.6" x14ac:dyDescent="0.3">
      <c r="B22" s="2">
        <v>45255</v>
      </c>
      <c r="C22" s="1" t="s">
        <v>63</v>
      </c>
      <c r="D22" s="1" t="s">
        <v>64</v>
      </c>
      <c r="E22" s="1" t="s">
        <v>65</v>
      </c>
      <c r="F22" s="1" t="s">
        <v>66</v>
      </c>
      <c r="G22" s="1" t="s">
        <v>11</v>
      </c>
      <c r="H22" s="1" t="s">
        <v>14</v>
      </c>
      <c r="I22" s="3">
        <f>(25*K4)</f>
        <v>507.5</v>
      </c>
      <c r="J22" s="3"/>
    </row>
    <row r="23" spans="2:10" ht="57.6" x14ac:dyDescent="0.3">
      <c r="B23" s="2">
        <v>45259</v>
      </c>
      <c r="C23" s="1" t="s">
        <v>17</v>
      </c>
      <c r="D23" s="1" t="s">
        <v>67</v>
      </c>
      <c r="E23" s="1" t="s">
        <v>23</v>
      </c>
      <c r="F23" s="1" t="s">
        <v>10</v>
      </c>
      <c r="G23" s="1" t="s">
        <v>11</v>
      </c>
      <c r="H23" s="1" t="s">
        <v>22</v>
      </c>
      <c r="I23" s="4">
        <f>(20*K4)</f>
        <v>406</v>
      </c>
      <c r="J23" s="3"/>
    </row>
    <row r="24" spans="2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2024-01-16T19:10:52Z</dcterms:modified>
</cp:coreProperties>
</file>