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ABRIL\INCISO S\"/>
    </mc:Choice>
  </mc:AlternateContent>
  <bookViews>
    <workbookView xWindow="-120" yWindow="-120" windowWidth="19440" windowHeight="1044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<sst xmlns="http://schemas.openxmlformats.org/spreadsheetml/2006/main" count="126" uniqueCount="74">
  <si>
    <t>Nombre</t>
  </si>
  <si>
    <t>Motivo</t>
  </si>
  <si>
    <t>Fecha</t>
  </si>
  <si>
    <t xml:space="preserve">Departamento </t>
  </si>
  <si>
    <t xml:space="preserve">Lugar </t>
  </si>
  <si>
    <t xml:space="preserve">Hora </t>
  </si>
  <si>
    <t xml:space="preserve">Tipo de Viatico </t>
  </si>
  <si>
    <t>Monto</t>
  </si>
  <si>
    <t>Gasolina por litro</t>
  </si>
  <si>
    <t>ALEJANDRO ILLAN DE LEON</t>
  </si>
  <si>
    <t>SECRETARIO GENERAL</t>
  </si>
  <si>
    <t>Diesel por litro</t>
  </si>
  <si>
    <t>AMECA</t>
  </si>
  <si>
    <t>RICARDO RAFAEL FREGOSO CORTES</t>
  </si>
  <si>
    <t>FRANCISCO JAVIER BERNAL OCHOA</t>
  </si>
  <si>
    <t>DEPORTES</t>
  </si>
  <si>
    <t xml:space="preserve">ECOLOGIA Y MEDIO AMBIENTE </t>
  </si>
  <si>
    <t>SINDICO</t>
  </si>
  <si>
    <t>30 LITROS DE GASOLINA</t>
  </si>
  <si>
    <t>20 LITROS DE GASOLINA</t>
  </si>
  <si>
    <t>25 LITROS DE GASOLINA</t>
  </si>
  <si>
    <t>15 LITROS DE GASOLINA</t>
  </si>
  <si>
    <t>GUADALAJARA</t>
  </si>
  <si>
    <t>RICARDO MARTIN FAJARDO GONZALEZ</t>
  </si>
  <si>
    <t>JURIDICO</t>
  </si>
  <si>
    <t>TALA</t>
  </si>
  <si>
    <t>30 LITROS DE DIESEL</t>
  </si>
  <si>
    <t>GABRIEL RAMOS ANGUIANO</t>
  </si>
  <si>
    <t>OCONAHUA</t>
  </si>
  <si>
    <t>VIATICOS MARZO 2025</t>
  </si>
  <si>
    <t>RODRIGO RIVAS RIVAS</t>
  </si>
  <si>
    <t>OCTAVIO AGUAYO GODINA</t>
  </si>
  <si>
    <t xml:space="preserve">DANIELA MARISCAL ZARATE </t>
  </si>
  <si>
    <t>NORMA ISABEL RUBIO BLANCO</t>
  </si>
  <si>
    <t>CESAR ALEJANDRO HERNANDEZ BERNAL</t>
  </si>
  <si>
    <t xml:space="preserve">PARTICIPACION CIUDADANA </t>
  </si>
  <si>
    <t>CONTRALORIA</t>
  </si>
  <si>
    <t>COMUSIDA</t>
  </si>
  <si>
    <t>DESARROLLO ECONOMICO</t>
  </si>
  <si>
    <t>DESARROLLO URBANO</t>
  </si>
  <si>
    <t xml:space="preserve">PRESENTAR UN AMPARO </t>
  </si>
  <si>
    <t>TRASLADAR A VISORIAS CETEGORIA 2015-2016</t>
  </si>
  <si>
    <t xml:space="preserve">TRANSPORTAR A LOS SELECTIVOS DE VOLEIBOL FEMENIL Y VARONIL PARA REPRESENTAR AL MUNICIPIO DE ETZATLAN EN LA7MA FECHA 2DA EDICION DE CIRCUITO REGIONAL DE VOLEIBOL </t>
  </si>
  <si>
    <t xml:space="preserve">TRASLADAR ACADEMIA DEPORTIVA DE BASQUEBOL </t>
  </si>
  <si>
    <t xml:space="preserve">ENCUENTRO AMISTOSO DE FUTBOL FEMENIL </t>
  </si>
  <si>
    <t xml:space="preserve">PRESENTAR AMPARO </t>
  </si>
  <si>
    <t>DICTAMENES DE MEDIO AMBIENTE Y PODA DE ARBOLES</t>
  </si>
  <si>
    <t xml:space="preserve">FORO SOBRE MECANISMOS DE PARTICIPACION CIUDADANA Y ETICA EN EL SERVICIO PUBLICO </t>
  </si>
  <si>
    <t>INAGURACION DE LA COPA JALISCO 2025</t>
  </si>
  <si>
    <t xml:space="preserve">PANEL TRANSPARENCIA COMO GARANTIA DEL DERECHO A LA VERDAD </t>
  </si>
  <si>
    <t>TRANSPORTAR EQUIPO DE FUTBOL LIGA SABATINA</t>
  </si>
  <si>
    <t>TALLER DE ACTUALIZACION DE LA CNG</t>
  </si>
  <si>
    <t>CAPACITACION PARA FUNCIONARIOS MUNICIPALES</t>
  </si>
  <si>
    <t xml:space="preserve">PRESENTAR CUMPLIMIENTO DE PREVENCION </t>
  </si>
  <si>
    <t>TRASLADAR A EQUIPO DE BEISBOL</t>
  </si>
  <si>
    <t xml:space="preserve">SALIDA A LA OPD SERVICIOS DE SALUD JALSICO </t>
  </si>
  <si>
    <t>SEGUNDA REUNION DE TRABAJO DE COMUSIDAS</t>
  </si>
  <si>
    <t xml:space="preserve">PRESENTAR LAS SOLICITUDES DE LOS CIUDADANOS DEL PROGRAMA CRECE AL ESTILO JALISCO </t>
  </si>
  <si>
    <t>REUNION DEL CONSEJO DISTRITAL PARA EL DESARROLLO SUSTENTABLE Y DE LA COMISION DE ECOLOGIA Y MEDIO AMBIENTE DE LA REGION VALLES</t>
  </si>
  <si>
    <t xml:space="preserve">SALIDA AL REGISTRO PUBLICO </t>
  </si>
  <si>
    <t>ENTRENAMIENTOS DE LAS ACADEMIAS DEPORTIVAS DE BASQUETBOL</t>
  </si>
  <si>
    <t>EVENTO DIA DEL NIÑO</t>
  </si>
  <si>
    <t>ZAPOPAN</t>
  </si>
  <si>
    <t>TEQUILA</t>
  </si>
  <si>
    <t>ARENA ASTROS</t>
  </si>
  <si>
    <t xml:space="preserve">ETZATLAN </t>
  </si>
  <si>
    <t>TLAQUEPAQUE</t>
  </si>
  <si>
    <t>EL ARENAL</t>
  </si>
  <si>
    <t>SANTA ROSALIA</t>
  </si>
  <si>
    <t>MAZATA</t>
  </si>
  <si>
    <t>60 LITROS DE DIESEL</t>
  </si>
  <si>
    <t>120 LITROS DE DIESEL</t>
  </si>
  <si>
    <t xml:space="preserve">5  LITROS DE GASOLINA </t>
  </si>
  <si>
    <t xml:space="preserve">10 LITROS DE GASOLINA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</si>
</sst>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44" fontId="0" fillId="0" borderId="0" xfId="1" applyFont="1"/>
    <xf numFmtId="44" fontId="0" fillId="0" borderId="0" xfId="1" applyFont="1" applyAlignment="1">
      <alignment vertical="center" wrapText="1"/>
    </xf>
    <xf numFmtId="18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2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8">
    <dxf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A37" totalsRowShown="0" dataDxfId="17">
  <autoFilter ref="A5:A37"/>
  <tableColumns count="1">
    <tableColumn id="1" name="Fecha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5:B38" totalsRowShown="0" dataDxfId="15">
  <autoFilter ref="B5:B38"/>
  <tableColumns count="1">
    <tableColumn id="1" name="Nombre" dataDxfId="14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5:C38" totalsRowShown="0" dataDxfId="13">
  <autoFilter ref="C5:C38"/>
  <tableColumns count="1">
    <tableColumn id="1" name="Motivo" dataDxfId="12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D5:D38" totalsRowShown="0" dataDxfId="11">
  <autoFilter ref="D5:D38"/>
  <sortState ref="D6:D25">
    <sortCondition ref="D5:D25"/>
  </sortState>
  <tableColumns count="1">
    <tableColumn id="1" name="Departamento " dataDxfId="10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E5:E38" totalsRowShown="0" dataDxfId="9">
  <autoFilter ref="E5:E38"/>
  <tableColumns count="1">
    <tableColumn id="1" name="Lugar " dataDxfId="8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F5:F38" totalsRowShown="0" dataDxfId="7">
  <autoFilter ref="F5:F38"/>
  <tableColumns count="1">
    <tableColumn id="1" name="Hora " dataDxfId="6"/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G5:G38" totalsRowShown="0" dataDxfId="5">
  <autoFilter ref="G5:G38"/>
  <tableColumns count="1">
    <tableColumn id="1" name="Tipo de Viatico " dataDxfId="4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H5:H38" totalsRowShown="0" dataDxfId="3" totalsRowDxfId="2" headerRowCellStyle="Moneda" dataCellStyle="Moneda">
  <autoFilter ref="H5:H38"/>
  <sortState ref="H6:I24">
    <sortCondition ref="I5:I24"/>
  </sortState>
  <tableColumns count="1">
    <tableColumn id="1" name="Monto" dataDxfId="0" totalsRowDxfId="1" dataCellStyle="Moneda">
      <calculatedColumnFormula>(15*J4)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workbookViewId="0">
      <selection activeCell="H29" sqref="H29"/>
    </sheetView>
  </sheetViews>
  <sheetFormatPr baseColWidth="10" defaultRowHeight="15" x14ac:dyDescent="0.25"/>
  <cols>
    <col min="1" max="1" width="14" customWidth="1"/>
    <col min="2" max="2" width="31.42578125" customWidth="1"/>
    <col min="3" max="3" width="39.28515625" customWidth="1"/>
    <col min="4" max="4" width="17.7109375" customWidth="1"/>
    <col min="5" max="5" width="17.140625" customWidth="1"/>
    <col min="6" max="6" width="15.28515625" customWidth="1"/>
    <col min="7" max="7" width="17.28515625" customWidth="1"/>
    <col min="8" max="8" width="16.42578125" style="4" customWidth="1"/>
    <col min="9" max="9" width="16.85546875" customWidth="1"/>
  </cols>
  <sheetData>
    <row r="3" spans="1:10" x14ac:dyDescent="0.25">
      <c r="C3" s="12" t="s">
        <v>29</v>
      </c>
      <c r="D3" s="12"/>
      <c r="E3" s="12"/>
      <c r="F3" s="12"/>
    </row>
    <row r="4" spans="1:10" x14ac:dyDescent="0.25">
      <c r="C4" s="12"/>
      <c r="D4" s="12"/>
      <c r="E4" s="12"/>
      <c r="F4" s="12"/>
      <c r="I4" t="s">
        <v>8</v>
      </c>
      <c r="J4">
        <v>20.75</v>
      </c>
    </row>
    <row r="5" spans="1:10" x14ac:dyDescent="0.25">
      <c r="A5" t="s">
        <v>2</v>
      </c>
      <c r="B5" t="s">
        <v>0</v>
      </c>
      <c r="C5" t="s">
        <v>1</v>
      </c>
      <c r="D5" t="s">
        <v>3</v>
      </c>
      <c r="E5" t="s">
        <v>4</v>
      </c>
      <c r="F5" t="s">
        <v>5</v>
      </c>
      <c r="G5" t="s">
        <v>6</v>
      </c>
      <c r="H5" s="4" t="s">
        <v>7</v>
      </c>
      <c r="I5" t="s">
        <v>11</v>
      </c>
      <c r="J5">
        <v>22.25</v>
      </c>
    </row>
    <row r="6" spans="1:10" ht="31.9" customHeight="1" x14ac:dyDescent="0.25">
      <c r="A6" s="2">
        <v>45748</v>
      </c>
      <c r="B6" s="3" t="s">
        <v>23</v>
      </c>
      <c r="C6" s="3" t="s">
        <v>40</v>
      </c>
      <c r="D6" s="11" t="s">
        <v>24</v>
      </c>
      <c r="E6" t="s">
        <v>22</v>
      </c>
      <c r="F6" s="10">
        <v>0.41666666666666669</v>
      </c>
      <c r="G6" s="1" t="s">
        <v>19</v>
      </c>
      <c r="H6" s="5">
        <f>(20*J4)</f>
        <v>415</v>
      </c>
      <c r="I6" s="1"/>
    </row>
    <row r="7" spans="1:10" ht="27" customHeight="1" x14ac:dyDescent="0.25">
      <c r="A7" s="2">
        <v>45748</v>
      </c>
      <c r="B7" s="3" t="s">
        <v>13</v>
      </c>
      <c r="C7" s="3" t="s">
        <v>41</v>
      </c>
      <c r="D7" s="11" t="s">
        <v>15</v>
      </c>
      <c r="E7" t="s">
        <v>62</v>
      </c>
      <c r="F7" s="10">
        <v>0.375</v>
      </c>
      <c r="G7" s="1" t="s">
        <v>19</v>
      </c>
      <c r="H7" s="5">
        <f>(20*J4)</f>
        <v>415</v>
      </c>
      <c r="I7" s="1"/>
    </row>
    <row r="8" spans="1:10" ht="30" x14ac:dyDescent="0.25">
      <c r="A8" s="2">
        <v>45748</v>
      </c>
      <c r="B8" s="3" t="s">
        <v>13</v>
      </c>
      <c r="C8" s="3" t="s">
        <v>42</v>
      </c>
      <c r="D8" s="11" t="s">
        <v>15</v>
      </c>
      <c r="E8" t="s">
        <v>63</v>
      </c>
      <c r="F8" s="10">
        <v>0.29166666666666669</v>
      </c>
      <c r="G8" s="1" t="s">
        <v>70</v>
      </c>
      <c r="H8" s="5">
        <f>(60*J5)</f>
        <v>1335</v>
      </c>
      <c r="I8" s="1"/>
    </row>
    <row r="9" spans="1:10" ht="30" x14ac:dyDescent="0.25">
      <c r="A9" s="2">
        <v>45748</v>
      </c>
      <c r="B9" s="3" t="s">
        <v>13</v>
      </c>
      <c r="C9" s="3" t="s">
        <v>43</v>
      </c>
      <c r="D9" s="11" t="s">
        <v>15</v>
      </c>
      <c r="E9" t="s">
        <v>64</v>
      </c>
      <c r="F9" s="10">
        <v>0.54166666666666663</v>
      </c>
      <c r="G9" s="1" t="s">
        <v>26</v>
      </c>
      <c r="H9" s="5">
        <f>(30*J5)</f>
        <v>667.5</v>
      </c>
      <c r="I9" s="1"/>
    </row>
    <row r="10" spans="1:10" ht="30" x14ac:dyDescent="0.25">
      <c r="A10" s="2">
        <v>45748</v>
      </c>
      <c r="B10" s="3" t="s">
        <v>13</v>
      </c>
      <c r="C10" s="3" t="s">
        <v>44</v>
      </c>
      <c r="D10" s="11" t="s">
        <v>15</v>
      </c>
      <c r="E10" t="s">
        <v>65</v>
      </c>
      <c r="F10" s="10">
        <v>0.70833333333333337</v>
      </c>
      <c r="G10" s="1" t="s">
        <v>21</v>
      </c>
      <c r="H10" s="5">
        <f>(15*J4)</f>
        <v>311.25</v>
      </c>
      <c r="I10" s="1"/>
    </row>
    <row r="11" spans="1:10" ht="30" x14ac:dyDescent="0.25">
      <c r="A11" s="2">
        <v>45749</v>
      </c>
      <c r="B11" s="3" t="s">
        <v>23</v>
      </c>
      <c r="C11" s="3" t="s">
        <v>45</v>
      </c>
      <c r="D11" s="11" t="s">
        <v>24</v>
      </c>
      <c r="E11" t="s">
        <v>22</v>
      </c>
      <c r="F11" s="10">
        <v>0.375</v>
      </c>
      <c r="G11" s="9" t="s">
        <v>19</v>
      </c>
      <c r="H11" s="5">
        <f>(20*J4)</f>
        <v>415</v>
      </c>
      <c r="I11" s="1"/>
    </row>
    <row r="12" spans="1:10" ht="30" x14ac:dyDescent="0.25">
      <c r="A12" s="2">
        <v>45754</v>
      </c>
      <c r="B12" s="3" t="s">
        <v>27</v>
      </c>
      <c r="C12" s="3" t="s">
        <v>46</v>
      </c>
      <c r="D12" s="11" t="s">
        <v>16</v>
      </c>
      <c r="E12" t="s">
        <v>28</v>
      </c>
      <c r="F12" s="10">
        <v>0.41666666666666669</v>
      </c>
      <c r="G12" s="9" t="s">
        <v>21</v>
      </c>
      <c r="H12" s="5">
        <f>(15*J4)</f>
        <v>311.25</v>
      </c>
      <c r="I12" s="1"/>
    </row>
    <row r="13" spans="1:10" ht="30" x14ac:dyDescent="0.25">
      <c r="A13" s="2">
        <v>45754</v>
      </c>
      <c r="B13" s="3" t="s">
        <v>9</v>
      </c>
      <c r="C13" s="3" t="s">
        <v>47</v>
      </c>
      <c r="D13" s="11" t="s">
        <v>10</v>
      </c>
      <c r="E13" t="s">
        <v>63</v>
      </c>
      <c r="F13" s="10">
        <v>0.41666666666666669</v>
      </c>
      <c r="G13" s="9" t="s">
        <v>21</v>
      </c>
      <c r="H13" s="5">
        <f>(15*J4)</f>
        <v>311.25</v>
      </c>
      <c r="I13" s="1"/>
    </row>
    <row r="14" spans="1:10" ht="30" x14ac:dyDescent="0.25">
      <c r="A14" s="2">
        <v>45754</v>
      </c>
      <c r="B14" s="3" t="s">
        <v>30</v>
      </c>
      <c r="C14" s="3" t="s">
        <v>47</v>
      </c>
      <c r="D14" s="11" t="s">
        <v>35</v>
      </c>
      <c r="E14" t="s">
        <v>63</v>
      </c>
      <c r="F14" s="10">
        <v>0.41666666666666669</v>
      </c>
      <c r="G14" s="9" t="s">
        <v>21</v>
      </c>
      <c r="H14" s="5">
        <f>(15*J4)</f>
        <v>311.25</v>
      </c>
      <c r="I14" s="1"/>
    </row>
    <row r="15" spans="1:10" ht="30" x14ac:dyDescent="0.25">
      <c r="A15" s="2">
        <v>45755</v>
      </c>
      <c r="B15" s="3" t="s">
        <v>14</v>
      </c>
      <c r="C15" s="3" t="s">
        <v>48</v>
      </c>
      <c r="D15" s="11" t="s">
        <v>17</v>
      </c>
      <c r="E15" t="s">
        <v>25</v>
      </c>
      <c r="F15" s="10">
        <v>0.41666666666666669</v>
      </c>
      <c r="G15" s="9" t="s">
        <v>19</v>
      </c>
      <c r="H15" s="5">
        <f>(20*J4)</f>
        <v>415</v>
      </c>
      <c r="I15" s="1"/>
    </row>
    <row r="16" spans="1:10" ht="30" x14ac:dyDescent="0.25">
      <c r="A16" s="2">
        <v>45756</v>
      </c>
      <c r="B16" s="3" t="s">
        <v>31</v>
      </c>
      <c r="C16" s="3" t="s">
        <v>49</v>
      </c>
      <c r="D16" s="11" t="s">
        <v>36</v>
      </c>
      <c r="E16" t="s">
        <v>22</v>
      </c>
      <c r="F16" s="10">
        <v>0.41666666666666669</v>
      </c>
      <c r="G16" s="9" t="s">
        <v>19</v>
      </c>
      <c r="H16" s="5">
        <f>(20*J4)</f>
        <v>415</v>
      </c>
      <c r="I16" s="1"/>
    </row>
    <row r="17" spans="1:9" ht="30" x14ac:dyDescent="0.25">
      <c r="A17" s="2">
        <v>45756</v>
      </c>
      <c r="B17" s="3" t="s">
        <v>13</v>
      </c>
      <c r="C17" s="3" t="s">
        <v>50</v>
      </c>
      <c r="D17" s="11" t="s">
        <v>15</v>
      </c>
      <c r="E17" t="s">
        <v>28</v>
      </c>
      <c r="F17" s="10">
        <v>8.3333333333333329E-2</v>
      </c>
      <c r="G17" s="1" t="s">
        <v>26</v>
      </c>
      <c r="H17" s="5">
        <f>(30*J5)</f>
        <v>667.5</v>
      </c>
      <c r="I17" s="1"/>
    </row>
    <row r="18" spans="1:9" ht="30" x14ac:dyDescent="0.25">
      <c r="A18" s="2">
        <v>45757</v>
      </c>
      <c r="B18" s="3" t="s">
        <v>27</v>
      </c>
      <c r="C18" s="3" t="s">
        <v>51</v>
      </c>
      <c r="D18" s="11" t="s">
        <v>16</v>
      </c>
      <c r="E18" t="s">
        <v>66</v>
      </c>
      <c r="F18" s="10">
        <v>0.41666666666666669</v>
      </c>
      <c r="G18" s="1" t="s">
        <v>18</v>
      </c>
      <c r="H18" s="5">
        <f>(30*J4)</f>
        <v>622.5</v>
      </c>
      <c r="I18" s="1"/>
    </row>
    <row r="19" spans="1:9" ht="30" x14ac:dyDescent="0.25">
      <c r="A19" s="2">
        <v>45757</v>
      </c>
      <c r="B19" s="3" t="s">
        <v>14</v>
      </c>
      <c r="C19" s="3" t="s">
        <v>52</v>
      </c>
      <c r="D19" s="11" t="s">
        <v>17</v>
      </c>
      <c r="E19" t="s">
        <v>12</v>
      </c>
      <c r="F19" s="10">
        <v>0.41666666666666669</v>
      </c>
      <c r="G19" s="1" t="s">
        <v>20</v>
      </c>
      <c r="H19" s="5">
        <f>(25*J4)</f>
        <v>518.75</v>
      </c>
      <c r="I19" s="1"/>
    </row>
    <row r="20" spans="1:9" ht="30" x14ac:dyDescent="0.25">
      <c r="A20" s="2">
        <v>45768</v>
      </c>
      <c r="B20" s="3" t="s">
        <v>23</v>
      </c>
      <c r="C20" s="3" t="s">
        <v>53</v>
      </c>
      <c r="D20" s="11" t="s">
        <v>24</v>
      </c>
      <c r="E20" t="s">
        <v>22</v>
      </c>
      <c r="F20" s="10">
        <v>0.41666666666666669</v>
      </c>
      <c r="G20" s="1" t="s">
        <v>19</v>
      </c>
      <c r="H20" s="5">
        <f xml:space="preserve"> (20*J4)</f>
        <v>415</v>
      </c>
      <c r="I20" s="1"/>
    </row>
    <row r="21" spans="1:9" ht="30" x14ac:dyDescent="0.25">
      <c r="A21" s="2">
        <v>45768</v>
      </c>
      <c r="B21" s="3" t="s">
        <v>13</v>
      </c>
      <c r="C21" s="3" t="s">
        <v>54</v>
      </c>
      <c r="D21" s="11" t="s">
        <v>15</v>
      </c>
      <c r="E21" t="s">
        <v>62</v>
      </c>
      <c r="F21" s="10">
        <v>0.14583333333333334</v>
      </c>
      <c r="G21" s="1" t="s">
        <v>71</v>
      </c>
      <c r="H21" s="5">
        <f>(120*J5)</f>
        <v>2670</v>
      </c>
      <c r="I21" s="1"/>
    </row>
    <row r="22" spans="1:9" ht="30" x14ac:dyDescent="0.25">
      <c r="A22" s="2">
        <v>45772</v>
      </c>
      <c r="B22" s="3" t="s">
        <v>23</v>
      </c>
      <c r="C22" s="3" t="s">
        <v>55</v>
      </c>
      <c r="D22" s="11" t="s">
        <v>24</v>
      </c>
      <c r="E22" t="s">
        <v>12</v>
      </c>
      <c r="F22" s="10">
        <v>0.375</v>
      </c>
      <c r="G22" s="1" t="s">
        <v>19</v>
      </c>
      <c r="H22" s="5">
        <f>(20*J4)</f>
        <v>415</v>
      </c>
      <c r="I22" s="1"/>
    </row>
    <row r="23" spans="1:9" ht="30" x14ac:dyDescent="0.25">
      <c r="A23" s="2">
        <v>45772</v>
      </c>
      <c r="B23" s="3" t="s">
        <v>32</v>
      </c>
      <c r="C23" s="3" t="s">
        <v>56</v>
      </c>
      <c r="D23" s="11" t="s">
        <v>37</v>
      </c>
      <c r="E23" t="s">
        <v>63</v>
      </c>
      <c r="F23" s="10">
        <v>0.41666666666666669</v>
      </c>
      <c r="G23" s="1" t="s">
        <v>21</v>
      </c>
      <c r="H23" s="5">
        <f>(15*J4)</f>
        <v>311.25</v>
      </c>
      <c r="I23" s="1"/>
    </row>
    <row r="24" spans="1:9" ht="30" x14ac:dyDescent="0.25">
      <c r="A24" s="2">
        <v>45775</v>
      </c>
      <c r="B24" s="3" t="s">
        <v>33</v>
      </c>
      <c r="C24" s="3" t="s">
        <v>57</v>
      </c>
      <c r="D24" s="11" t="s">
        <v>38</v>
      </c>
      <c r="E24" t="s">
        <v>22</v>
      </c>
      <c r="F24" s="10">
        <v>0.375</v>
      </c>
      <c r="G24" s="1" t="s">
        <v>19</v>
      </c>
      <c r="H24" s="5">
        <f>(20*J4)</f>
        <v>415</v>
      </c>
      <c r="I24" s="1"/>
    </row>
    <row r="25" spans="1:9" ht="30" x14ac:dyDescent="0.25">
      <c r="A25" s="2">
        <v>45775</v>
      </c>
      <c r="B25" s="3" t="s">
        <v>27</v>
      </c>
      <c r="C25" s="3" t="s">
        <v>58</v>
      </c>
      <c r="D25" s="11" t="s">
        <v>16</v>
      </c>
      <c r="E25" t="s">
        <v>67</v>
      </c>
      <c r="F25" s="10">
        <v>0.41666666666666669</v>
      </c>
      <c r="G25" s="1" t="s">
        <v>19</v>
      </c>
      <c r="H25" s="5">
        <f>(20*J4)</f>
        <v>415</v>
      </c>
    </row>
    <row r="26" spans="1:9" ht="30" x14ac:dyDescent="0.25">
      <c r="A26" s="2">
        <v>45775</v>
      </c>
      <c r="B26" s="3" t="s">
        <v>34</v>
      </c>
      <c r="C26" s="3" t="s">
        <v>59</v>
      </c>
      <c r="D26" s="11" t="s">
        <v>39</v>
      </c>
      <c r="E26" t="s">
        <v>12</v>
      </c>
      <c r="F26" s="10">
        <v>0.41666666666666669</v>
      </c>
      <c r="G26" s="1" t="s">
        <v>19</v>
      </c>
      <c r="H26" s="5">
        <f>(20*J4)</f>
        <v>415</v>
      </c>
    </row>
    <row r="27" spans="1:9" ht="26.25" customHeight="1" x14ac:dyDescent="0.25">
      <c r="A27" s="2">
        <v>45776</v>
      </c>
      <c r="B27" s="3" t="s">
        <v>13</v>
      </c>
      <c r="C27" s="3" t="s">
        <v>60</v>
      </c>
      <c r="D27" s="11" t="s">
        <v>15</v>
      </c>
      <c r="E27" t="s">
        <v>68</v>
      </c>
      <c r="F27" s="10">
        <v>0.5</v>
      </c>
      <c r="G27" s="1" t="s">
        <v>72</v>
      </c>
      <c r="H27" s="5">
        <f>(5*J4)</f>
        <v>103.75</v>
      </c>
    </row>
    <row r="28" spans="1:9" ht="26.25" customHeight="1" x14ac:dyDescent="0.25">
      <c r="A28" s="2">
        <v>45777</v>
      </c>
      <c r="B28" s="3" t="s">
        <v>23</v>
      </c>
      <c r="C28" s="3" t="s">
        <v>61</v>
      </c>
      <c r="D28" s="11" t="s">
        <v>24</v>
      </c>
      <c r="E28" t="s">
        <v>69</v>
      </c>
      <c r="F28" s="10">
        <v>0.20833333333333334</v>
      </c>
      <c r="G28" s="1" t="s">
        <v>73</v>
      </c>
      <c r="H28" s="5">
        <f>(10*J4)</f>
        <v>207.5</v>
      </c>
    </row>
    <row r="29" spans="1:9" x14ac:dyDescent="0.25">
      <c r="A29" s="2"/>
      <c r="B29" s="3"/>
      <c r="C29" s="3"/>
      <c r="D29" s="8"/>
      <c r="F29" s="10"/>
      <c r="G29" s="1"/>
      <c r="H29" s="5"/>
    </row>
    <row r="30" spans="1:9" x14ac:dyDescent="0.25">
      <c r="A30" s="2"/>
      <c r="B30" s="3"/>
      <c r="C30" s="1"/>
      <c r="D30" s="1"/>
      <c r="E30" s="1"/>
      <c r="F30" s="7"/>
      <c r="G30" s="1"/>
      <c r="H30" s="5"/>
    </row>
    <row r="31" spans="1:9" x14ac:dyDescent="0.25">
      <c r="A31" s="2"/>
      <c r="B31" s="3"/>
      <c r="C31" s="1"/>
      <c r="D31" s="1"/>
      <c r="E31" s="1"/>
      <c r="F31" s="7"/>
      <c r="G31" s="1"/>
      <c r="H31" s="5"/>
    </row>
    <row r="32" spans="1:9" x14ac:dyDescent="0.25">
      <c r="A32" s="2"/>
      <c r="B32" s="3"/>
      <c r="C32" s="1"/>
      <c r="D32" s="1"/>
      <c r="E32" s="1"/>
      <c r="F32" s="7"/>
      <c r="G32" s="1"/>
      <c r="H32" s="5"/>
    </row>
    <row r="33" spans="1:8" x14ac:dyDescent="0.25">
      <c r="A33" s="2"/>
      <c r="B33" s="3"/>
      <c r="C33" s="1"/>
      <c r="D33" s="1"/>
      <c r="E33" s="1"/>
      <c r="F33" s="7"/>
      <c r="G33" s="1"/>
      <c r="H33" s="5"/>
    </row>
    <row r="34" spans="1:8" x14ac:dyDescent="0.25">
      <c r="A34" s="2"/>
      <c r="B34" s="3"/>
      <c r="C34" s="1"/>
      <c r="D34" s="1"/>
      <c r="E34" s="1"/>
      <c r="F34" s="7"/>
      <c r="G34" s="1"/>
      <c r="H34" s="5"/>
    </row>
    <row r="35" spans="1:8" x14ac:dyDescent="0.25">
      <c r="A35" s="2"/>
      <c r="B35" s="3"/>
      <c r="C35" s="1"/>
      <c r="D35" s="1"/>
      <c r="E35" s="1"/>
      <c r="F35" s="7"/>
      <c r="G35" s="1"/>
      <c r="H35" s="5"/>
    </row>
    <row r="36" spans="1:8" x14ac:dyDescent="0.25">
      <c r="A36" s="2"/>
      <c r="B36" s="3"/>
      <c r="C36" s="1"/>
      <c r="D36" s="1"/>
      <c r="E36" s="1"/>
      <c r="F36" s="7"/>
      <c r="G36" s="1"/>
      <c r="H36" s="5"/>
    </row>
    <row r="37" spans="1:8" x14ac:dyDescent="0.25">
      <c r="A37" s="2"/>
      <c r="B37" s="3"/>
      <c r="C37" s="1"/>
      <c r="D37" s="1"/>
      <c r="E37" s="1"/>
      <c r="F37" s="7"/>
      <c r="G37" s="1"/>
      <c r="H37" s="5"/>
    </row>
    <row r="38" spans="1:8" x14ac:dyDescent="0.25">
      <c r="A38" s="1"/>
      <c r="B38" s="3"/>
      <c r="C38" s="1"/>
      <c r="D38" s="1"/>
      <c r="E38" s="1"/>
      <c r="F38" s="6"/>
      <c r="G38" s="1"/>
      <c r="H38" s="5"/>
    </row>
    <row r="39" spans="1:8" x14ac:dyDescent="0.25">
      <c r="A39" s="1"/>
      <c r="B39" s="1"/>
    </row>
    <row r="40" spans="1:8" x14ac:dyDescent="0.25">
      <c r="A40" s="1"/>
      <c r="B40" s="1"/>
    </row>
    <row r="41" spans="1:8" x14ac:dyDescent="0.25">
      <c r="B41" s="1"/>
    </row>
  </sheetData>
  <mergeCells count="1">
    <mergeCell ref="C3:F4"/>
  </mergeCells>
  <pageMargins left="0.7" right="0.7" top="0.75" bottom="0.75" header="0.3" footer="0.3"/>
  <pageSetup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Tesoreria03</dc:creator>
  <cp:lastModifiedBy>lenovo</cp:lastModifiedBy>
  <dcterms:created xsi:type="dcterms:W3CDTF">2019-05-17T14:33:23Z</dcterms:created>
  <dcterms:modified xsi:type="dcterms:W3CDTF">2025-05-15T15:30:48Z</dcterms:modified>
</cp:coreProperties>
</file>