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-120" yWindow="-120" windowWidth="24240" windowHeight="13020"/>
  </bookViews>
  <sheets>
    <sheet name="JUNIO 2026" sheetId="42" r:id="rId1"/>
  </sheets>
  <definedNames>
    <definedName name="_xlnm.Print_Area" localSheetId="0">'JUNIO 2026'!$A$1:$N$22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2" i="42" l="1"/>
  <c r="G22" i="42"/>
  <c r="M21" i="42"/>
  <c r="G21" i="42"/>
  <c r="M20" i="42"/>
  <c r="G20" i="42"/>
  <c r="D20" i="42"/>
  <c r="M19" i="42"/>
  <c r="G19" i="42"/>
  <c r="D19" i="42"/>
  <c r="M18" i="42"/>
  <c r="G18" i="42"/>
  <c r="D18" i="42"/>
  <c r="M17" i="42"/>
  <c r="G17" i="42"/>
  <c r="M16" i="42"/>
  <c r="G16" i="42"/>
  <c r="M15" i="42"/>
  <c r="G15" i="42"/>
  <c r="D15" i="42"/>
  <c r="M14" i="42"/>
  <c r="G14" i="42"/>
  <c r="D14" i="42"/>
  <c r="M13" i="42"/>
  <c r="G13" i="42"/>
  <c r="D13" i="42"/>
  <c r="M12" i="42"/>
  <c r="G12" i="42"/>
  <c r="D12" i="42"/>
  <c r="M11" i="42"/>
  <c r="G11" i="42"/>
  <c r="D11" i="42"/>
  <c r="M10" i="42"/>
  <c r="G10" i="42"/>
  <c r="D10" i="42"/>
</calcChain>
</file>

<file path=xl/sharedStrings.xml><?xml version="1.0" encoding="utf-8"?>
<sst xmlns="http://schemas.openxmlformats.org/spreadsheetml/2006/main" count="111" uniqueCount="42">
  <si>
    <t>ART8 FRACCIÓN VI INCISO C) LTAIPEJM</t>
  </si>
  <si>
    <t xml:space="preserve">   </t>
  </si>
  <si>
    <t>COSTO</t>
  </si>
  <si>
    <t>P. UNIDAD</t>
  </si>
  <si>
    <t>UNIDAD</t>
  </si>
  <si>
    <t>CANTIDAD</t>
  </si>
  <si>
    <t>RELACIÓN CON LOS INSTRUMENTOS  DE PLANEACIÓN DEL DESARROLLO</t>
  </si>
  <si>
    <t>NÚMERO Y TIPO DE BENEFICIADOS</t>
  </si>
  <si>
    <t>NOMBRE DE LA OBRA</t>
  </si>
  <si>
    <t>UBICACIÓN</t>
  </si>
  <si>
    <t>CALLE / DOMICILIO</t>
  </si>
  <si>
    <t>CONCEPTO</t>
  </si>
  <si>
    <t>EJECUTOR DE LA OBRA</t>
  </si>
  <si>
    <t>SUPERVISOR DE LA OBRA</t>
  </si>
  <si>
    <t>DIRECTOS</t>
  </si>
  <si>
    <t>INDIRECTOS</t>
  </si>
  <si>
    <t xml:space="preserve">DRENAJE ARREGLOS </t>
  </si>
  <si>
    <t xml:space="preserve">ETZATLAN </t>
  </si>
  <si>
    <t xml:space="preserve">ESCUELA TOMAS VALLARTA </t>
  </si>
  <si>
    <t xml:space="preserve">RUBEN HERNANDEZ ARIAS </t>
  </si>
  <si>
    <t xml:space="preserve">ING. SERGIO ANTONIO SANCHEZ ANDALON </t>
  </si>
  <si>
    <t xml:space="preserve">ML </t>
  </si>
  <si>
    <t>Eje 4. Desarrollo Sostenible del Territorio (4.5 Movilidad)</t>
  </si>
  <si>
    <t xml:space="preserve">Acarreo en camión </t>
  </si>
  <si>
    <t xml:space="preserve">ESCOMBRO </t>
  </si>
  <si>
    <t xml:space="preserve">VIAJE </t>
  </si>
  <si>
    <t>M2</t>
  </si>
  <si>
    <t>Eje 4. Desarrollo Sostenible del Territorio (4.1 Gestión Integral del Agua)</t>
  </si>
  <si>
    <t>Eje2. Desarrollo y bienestar social  (2.6 Infraesctrutura publica)</t>
  </si>
  <si>
    <t xml:space="preserve">Banquetas de 8 cm de espesor  </t>
  </si>
  <si>
    <t>MT2</t>
  </si>
  <si>
    <t xml:space="preserve">ANCLAJE DE POSTES </t>
  </si>
  <si>
    <t xml:space="preserve">OCONAHUA </t>
  </si>
  <si>
    <t xml:space="preserve">PZA </t>
  </si>
  <si>
    <t xml:space="preserve">SANTA ROSALIA </t>
  </si>
  <si>
    <t xml:space="preserve">M2 </t>
  </si>
  <si>
    <t xml:space="preserve">CENTRO DE SALUD </t>
  </si>
  <si>
    <t xml:space="preserve">UNIDAD DEPORTIVA </t>
  </si>
  <si>
    <t>Cimiento de piedra braza</t>
  </si>
  <si>
    <t xml:space="preserve">ARROYO OCONAHUA ( LA MAL QUERIDA) </t>
  </si>
  <si>
    <t xml:space="preserve">LIMPIEZA GENERAL </t>
  </si>
  <si>
    <t xml:space="preserve">ESCUELA SANTA ROSALIA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</si>
</sst>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$&quot;* #,##0.00_-;\-&quot;$&quot;* #,##0.00_-;_-&quot;$&quot;* &quot;-&quot;??_-;_-@"/>
  </numFmts>
  <fonts count="1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9"/>
      <color theme="0"/>
      <name val="Calibri"/>
    </font>
    <font>
      <sz val="9"/>
      <color theme="0"/>
      <name val="Calibri"/>
    </font>
    <font>
      <sz val="7"/>
      <color theme="1"/>
      <name val="Arial"/>
    </font>
    <font>
      <b/>
      <sz val="8"/>
      <color theme="0"/>
      <name val="Calibri"/>
    </font>
    <font>
      <b/>
      <sz val="8"/>
      <color theme="1"/>
      <name val="Arial"/>
    </font>
    <font>
      <sz val="10"/>
      <color theme="1"/>
      <name val="Calibri"/>
    </font>
    <font>
      <sz val="10"/>
      <color theme="1"/>
      <name val="Arial"/>
    </font>
    <font>
      <sz val="11"/>
      <color rgb="FFFF0000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595959"/>
        <bgColor rgb="FF595959"/>
      </patternFill>
    </fill>
    <fill>
      <patternFill patternType="solid">
        <fgColor theme="1"/>
        <bgColor theme="1"/>
      </patternFill>
    </fill>
    <fill>
      <patternFill patternType="solid">
        <fgColor theme="5"/>
        <bgColor theme="5"/>
      </patternFill>
    </fill>
    <fill>
      <patternFill patternType="solid">
        <fgColor rgb="FF1F497D"/>
        <bgColor rgb="FF1F497D"/>
      </patternFill>
    </fill>
    <fill>
      <patternFill patternType="solid">
        <fgColor rgb="FFE36C09"/>
        <bgColor rgb="FFE36C09"/>
      </patternFill>
    </fill>
    <fill>
      <patternFill patternType="solid">
        <fgColor rgb="FFD8D8D8"/>
        <bgColor rgb="FFD8D8D8"/>
      </patternFill>
    </fill>
    <fill>
      <patternFill patternType="solid">
        <fgColor rgb="FFFDE9D9"/>
        <bgColor rgb="FFFDE9D9"/>
      </patternFill>
    </fill>
    <fill>
      <patternFill patternType="solid">
        <fgColor rgb="FFDDD9C3"/>
        <bgColor rgb="FFDDD9C3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 applyAlignment="1">
      <alignment vertical="center"/>
    </xf>
    <xf numFmtId="0" fontId="7" fillId="8" borderId="17" xfId="0" applyFont="1" applyFill="1" applyBorder="1" applyAlignment="1">
      <alignment horizontal="center" vertical="center"/>
    </xf>
    <xf numFmtId="0" fontId="7" fillId="9" borderId="17" xfId="0" applyFont="1" applyFill="1" applyBorder="1" applyAlignment="1">
      <alignment horizontal="center" vertical="center"/>
    </xf>
    <xf numFmtId="0" fontId="5" fillId="10" borderId="21" xfId="0" applyFont="1" applyFill="1" applyBorder="1" applyAlignment="1">
      <alignment horizontal="center" vertical="center"/>
    </xf>
    <xf numFmtId="0" fontId="5" fillId="10" borderId="22" xfId="0" applyFont="1" applyFill="1" applyBorder="1" applyAlignment="1">
      <alignment horizontal="center" vertical="center"/>
    </xf>
    <xf numFmtId="0" fontId="1" fillId="0" borderId="17" xfId="0" applyFont="1" applyBorder="1"/>
    <xf numFmtId="0" fontId="8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9" fillId="10" borderId="17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164" fontId="8" fillId="10" borderId="17" xfId="0" applyNumberFormat="1" applyFont="1" applyFill="1" applyBorder="1" applyAlignment="1">
      <alignment horizontal="center" vertical="center"/>
    </xf>
    <xf numFmtId="164" fontId="8" fillId="0" borderId="17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9" fillId="10" borderId="17" xfId="0" applyFont="1" applyFill="1" applyBorder="1" applyAlignment="1">
      <alignment horizontal="center" vertical="center" wrapText="1"/>
    </xf>
    <xf numFmtId="164" fontId="8" fillId="0" borderId="17" xfId="0" applyNumberFormat="1" applyFont="1" applyBorder="1" applyAlignment="1">
      <alignment horizontal="center" vertical="center"/>
    </xf>
    <xf numFmtId="0" fontId="8" fillId="10" borderId="17" xfId="0" applyFont="1" applyFill="1" applyBorder="1" applyAlignment="1">
      <alignment horizontal="center" vertical="center"/>
    </xf>
    <xf numFmtId="0" fontId="1" fillId="10" borderId="23" xfId="0" applyFont="1" applyFill="1" applyBorder="1"/>
    <xf numFmtId="0" fontId="10" fillId="0" borderId="0" xfId="0" applyFont="1"/>
    <xf numFmtId="0" fontId="8" fillId="10" borderId="17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0" fillId="0" borderId="0" xfId="0" applyFont="1" applyAlignment="1"/>
    <xf numFmtId="0" fontId="3" fillId="6" borderId="12" xfId="0" applyFont="1" applyFill="1" applyBorder="1" applyAlignment="1">
      <alignment horizontal="center" vertical="center"/>
    </xf>
    <xf numFmtId="0" fontId="2" fillId="0" borderId="18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3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3" fillId="2" borderId="12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8" fillId="10" borderId="9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2" fillId="0" borderId="19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48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1419225</xdr:colOff>
      <xdr:row>1</xdr:row>
      <xdr:rowOff>200025</xdr:rowOff>
    </xdr:from>
    <xdr:ext cx="3009900" cy="5810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B2DAABA-983A-43FB-80AA-B9AAC6B89EF6}"/>
            </a:ext>
          </a:extLst>
        </xdr:cNvPr>
        <xdr:cNvSpPr txBox="1"/>
      </xdr:nvSpPr>
      <xdr:spPr>
        <a:xfrm>
          <a:off x="1419225" y="390525"/>
          <a:ext cx="3009900" cy="5810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JUNIO 2026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1409700" cy="1419225"/>
    <xdr:pic>
      <xdr:nvPicPr>
        <xdr:cNvPr id="3" name="image1.jpg">
          <a:extLst>
            <a:ext uri="{FF2B5EF4-FFF2-40B4-BE49-F238E27FC236}">
              <a16:creationId xmlns:a16="http://schemas.microsoft.com/office/drawing/2014/main" id="{06C6BD46-D50D-4C2C-B365-125A04E8B8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409700" cy="141922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60"/>
  <sheetViews>
    <sheetView tabSelected="1" zoomScale="50" zoomScaleNormal="50" workbookViewId="0">
      <selection activeCell="A10" sqref="A10"/>
    </sheetView>
  </sheetViews>
  <sheetFormatPr baseColWidth="10" defaultColWidth="14.42578125" defaultRowHeight="15" customHeight="1"/>
  <cols>
    <col min="1" max="1" width="40.5703125" style="21" customWidth="1"/>
    <col min="2" max="2" width="13.85546875" style="21" customWidth="1"/>
    <col min="3" max="3" width="24.28515625" style="21" customWidth="1"/>
    <col min="4" max="4" width="23" style="21" customWidth="1"/>
    <col min="5" max="5" width="27.140625" style="21" customWidth="1"/>
    <col min="6" max="6" width="29.140625" style="21" customWidth="1"/>
    <col min="7" max="7" width="14.42578125" style="21" customWidth="1"/>
    <col min="8" max="8" width="13.28515625" style="21" customWidth="1"/>
    <col min="9" max="9" width="10" style="21" customWidth="1"/>
    <col min="10" max="10" width="12.5703125" style="21" customWidth="1"/>
    <col min="11" max="11" width="11.140625" style="21" customWidth="1"/>
    <col min="12" max="12" width="26.28515625" style="21" customWidth="1"/>
    <col min="13" max="13" width="9.42578125" style="21" customWidth="1"/>
    <col min="14" max="26" width="10.7109375" style="21" customWidth="1"/>
    <col min="27" max="16384" width="14.42578125" style="21"/>
  </cols>
  <sheetData>
    <row r="1" spans="1:26">
      <c r="A1" s="24"/>
      <c r="B1" s="25"/>
      <c r="C1" s="26"/>
    </row>
    <row r="2" spans="1:26" ht="17.25" customHeight="1">
      <c r="A2" s="27"/>
      <c r="B2" s="28"/>
      <c r="C2" s="29"/>
    </row>
    <row r="3" spans="1:26" ht="15" customHeight="1">
      <c r="A3" s="27"/>
      <c r="B3" s="28"/>
      <c r="C3" s="29"/>
      <c r="G3" s="1"/>
    </row>
    <row r="4" spans="1:26">
      <c r="A4" s="27"/>
      <c r="B4" s="28"/>
      <c r="C4" s="29"/>
      <c r="E4" s="1"/>
      <c r="F4" s="1"/>
      <c r="G4" s="1"/>
    </row>
    <row r="5" spans="1:26">
      <c r="A5" s="27"/>
      <c r="B5" s="28"/>
      <c r="C5" s="29"/>
      <c r="E5" s="1"/>
      <c r="F5" s="1"/>
      <c r="G5" s="1"/>
    </row>
    <row r="6" spans="1:26">
      <c r="A6" s="27"/>
      <c r="B6" s="28"/>
      <c r="C6" s="29"/>
      <c r="K6" s="1" t="s">
        <v>0</v>
      </c>
      <c r="L6" s="1"/>
    </row>
    <row r="7" spans="1:26" ht="15.75" thickBot="1">
      <c r="A7" s="30"/>
      <c r="B7" s="31"/>
      <c r="C7" s="32"/>
    </row>
    <row r="8" spans="1:26" ht="30" customHeight="1">
      <c r="A8" s="33" t="s">
        <v>1</v>
      </c>
      <c r="B8" s="34"/>
      <c r="C8" s="34"/>
      <c r="D8" s="34"/>
      <c r="E8" s="34"/>
      <c r="F8" s="35"/>
      <c r="G8" s="36" t="s">
        <v>2</v>
      </c>
      <c r="H8" s="37" t="s">
        <v>3</v>
      </c>
      <c r="I8" s="38" t="s">
        <v>4</v>
      </c>
      <c r="J8" s="22" t="s">
        <v>5</v>
      </c>
      <c r="K8" s="40" t="s">
        <v>6</v>
      </c>
      <c r="L8" s="41"/>
      <c r="M8" s="44" t="s">
        <v>7</v>
      </c>
      <c r="N8" s="45"/>
    </row>
    <row r="9" spans="1:26">
      <c r="A9" s="2" t="s">
        <v>8</v>
      </c>
      <c r="B9" s="3" t="s">
        <v>9</v>
      </c>
      <c r="C9" s="2" t="s">
        <v>10</v>
      </c>
      <c r="D9" s="3" t="s">
        <v>11</v>
      </c>
      <c r="E9" s="2" t="s">
        <v>12</v>
      </c>
      <c r="F9" s="3" t="s">
        <v>13</v>
      </c>
      <c r="G9" s="23"/>
      <c r="H9" s="23"/>
      <c r="I9" s="23"/>
      <c r="J9" s="23"/>
      <c r="K9" s="42"/>
      <c r="L9" s="43"/>
      <c r="M9" s="4" t="s">
        <v>14</v>
      </c>
      <c r="N9" s="5" t="s">
        <v>15</v>
      </c>
    </row>
    <row r="10" spans="1:26" ht="43.5" customHeight="1">
      <c r="A10" s="13" t="s">
        <v>38</v>
      </c>
      <c r="B10" s="9" t="s">
        <v>17</v>
      </c>
      <c r="C10" s="14" t="s">
        <v>39</v>
      </c>
      <c r="D10" s="13" t="str">
        <f t="shared" ref="D10" si="0">+A10</f>
        <v>Cimiento de piedra braza</v>
      </c>
      <c r="E10" s="9" t="s">
        <v>19</v>
      </c>
      <c r="F10" s="10" t="s">
        <v>20</v>
      </c>
      <c r="G10" s="11">
        <f t="shared" ref="G10" si="1">+H10*J10</f>
        <v>2870</v>
      </c>
      <c r="H10" s="15">
        <v>287</v>
      </c>
      <c r="I10" s="16" t="s">
        <v>26</v>
      </c>
      <c r="J10" s="16">
        <v>10</v>
      </c>
      <c r="K10" s="39" t="s">
        <v>28</v>
      </c>
      <c r="L10" s="35"/>
      <c r="M10" s="7">
        <f t="shared" ref="M10" si="2">+N10*0.6</f>
        <v>10539</v>
      </c>
      <c r="N10" s="7">
        <v>17565</v>
      </c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43.5" customHeight="1">
      <c r="A11" s="13" t="s">
        <v>38</v>
      </c>
      <c r="B11" s="9" t="s">
        <v>17</v>
      </c>
      <c r="C11" s="14" t="s">
        <v>39</v>
      </c>
      <c r="D11" s="13" t="str">
        <f t="shared" ref="D11:D13" si="3">+A11</f>
        <v>Cimiento de piedra braza</v>
      </c>
      <c r="E11" s="9" t="s">
        <v>19</v>
      </c>
      <c r="F11" s="10" t="s">
        <v>20</v>
      </c>
      <c r="G11" s="11">
        <f t="shared" ref="G11:G13" si="4">+H11*J11</f>
        <v>2870</v>
      </c>
      <c r="H11" s="15">
        <v>287</v>
      </c>
      <c r="I11" s="16" t="s">
        <v>26</v>
      </c>
      <c r="J11" s="16">
        <v>10</v>
      </c>
      <c r="K11" s="39" t="s">
        <v>28</v>
      </c>
      <c r="L11" s="35"/>
      <c r="M11" s="7">
        <f t="shared" ref="M11:M13" si="5">+N11*0.6</f>
        <v>10539</v>
      </c>
      <c r="N11" s="7">
        <v>17565</v>
      </c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43.5" customHeight="1">
      <c r="A12" s="13" t="s">
        <v>38</v>
      </c>
      <c r="B12" s="9" t="s">
        <v>17</v>
      </c>
      <c r="C12" s="14" t="s">
        <v>39</v>
      </c>
      <c r="D12" s="13" t="str">
        <f t="shared" si="3"/>
        <v>Cimiento de piedra braza</v>
      </c>
      <c r="E12" s="9" t="s">
        <v>19</v>
      </c>
      <c r="F12" s="10" t="s">
        <v>20</v>
      </c>
      <c r="G12" s="11">
        <f t="shared" si="4"/>
        <v>2870</v>
      </c>
      <c r="H12" s="15">
        <v>287</v>
      </c>
      <c r="I12" s="16" t="s">
        <v>26</v>
      </c>
      <c r="J12" s="16">
        <v>10</v>
      </c>
      <c r="K12" s="39" t="s">
        <v>28</v>
      </c>
      <c r="L12" s="35"/>
      <c r="M12" s="7">
        <f t="shared" si="5"/>
        <v>10539</v>
      </c>
      <c r="N12" s="7">
        <v>17565</v>
      </c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43.5" customHeight="1">
      <c r="A13" s="13" t="s">
        <v>38</v>
      </c>
      <c r="B13" s="9" t="s">
        <v>17</v>
      </c>
      <c r="C13" s="14" t="s">
        <v>39</v>
      </c>
      <c r="D13" s="13" t="str">
        <f t="shared" si="3"/>
        <v>Cimiento de piedra braza</v>
      </c>
      <c r="E13" s="9" t="s">
        <v>19</v>
      </c>
      <c r="F13" s="10" t="s">
        <v>20</v>
      </c>
      <c r="G13" s="11">
        <f t="shared" si="4"/>
        <v>2870</v>
      </c>
      <c r="H13" s="15">
        <v>287</v>
      </c>
      <c r="I13" s="16" t="s">
        <v>26</v>
      </c>
      <c r="J13" s="16">
        <v>10</v>
      </c>
      <c r="K13" s="39" t="s">
        <v>28</v>
      </c>
      <c r="L13" s="35"/>
      <c r="M13" s="7">
        <f t="shared" si="5"/>
        <v>10539</v>
      </c>
      <c r="N13" s="7">
        <v>17565</v>
      </c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43.5" customHeight="1">
      <c r="A14" s="13" t="s">
        <v>38</v>
      </c>
      <c r="B14" s="9" t="s">
        <v>17</v>
      </c>
      <c r="C14" s="14" t="s">
        <v>39</v>
      </c>
      <c r="D14" s="13" t="str">
        <f t="shared" ref="D14:D15" si="6">+A14</f>
        <v>Cimiento de piedra braza</v>
      </c>
      <c r="E14" s="9" t="s">
        <v>19</v>
      </c>
      <c r="F14" s="10" t="s">
        <v>20</v>
      </c>
      <c r="G14" s="11">
        <f t="shared" ref="G14:G16" si="7">+H14*J14</f>
        <v>2870</v>
      </c>
      <c r="H14" s="15">
        <v>287</v>
      </c>
      <c r="I14" s="16" t="s">
        <v>26</v>
      </c>
      <c r="J14" s="16">
        <v>10</v>
      </c>
      <c r="K14" s="39" t="s">
        <v>28</v>
      </c>
      <c r="L14" s="35"/>
      <c r="M14" s="7">
        <f t="shared" ref="M14:M16" si="8">+N14*0.6</f>
        <v>10539</v>
      </c>
      <c r="N14" s="7">
        <v>17565</v>
      </c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40.5" customHeight="1">
      <c r="A15" s="20" t="s">
        <v>40</v>
      </c>
      <c r="B15" s="9" t="s">
        <v>17</v>
      </c>
      <c r="C15" s="10" t="s">
        <v>36</v>
      </c>
      <c r="D15" s="19" t="str">
        <f t="shared" si="6"/>
        <v xml:space="preserve">LIMPIEZA GENERAL </v>
      </c>
      <c r="E15" s="9" t="s">
        <v>19</v>
      </c>
      <c r="F15" s="10" t="s">
        <v>20</v>
      </c>
      <c r="G15" s="11">
        <f t="shared" si="7"/>
        <v>500</v>
      </c>
      <c r="H15" s="15">
        <v>25</v>
      </c>
      <c r="I15" s="16" t="s">
        <v>35</v>
      </c>
      <c r="J15" s="16">
        <v>20</v>
      </c>
      <c r="K15" s="39" t="s">
        <v>28</v>
      </c>
      <c r="L15" s="35"/>
      <c r="M15" s="7">
        <f t="shared" si="8"/>
        <v>10539</v>
      </c>
      <c r="N15" s="7">
        <v>17565</v>
      </c>
    </row>
    <row r="16" spans="1:26" ht="40.5" customHeight="1">
      <c r="A16" s="19" t="s">
        <v>31</v>
      </c>
      <c r="B16" s="9" t="s">
        <v>17</v>
      </c>
      <c r="C16" s="10" t="s">
        <v>41</v>
      </c>
      <c r="D16" s="19" t="s">
        <v>31</v>
      </c>
      <c r="E16" s="9" t="s">
        <v>19</v>
      </c>
      <c r="F16" s="10" t="s">
        <v>20</v>
      </c>
      <c r="G16" s="11">
        <f t="shared" si="7"/>
        <v>660</v>
      </c>
      <c r="H16" s="15">
        <v>44</v>
      </c>
      <c r="I16" s="16" t="s">
        <v>33</v>
      </c>
      <c r="J16" s="16">
        <v>15</v>
      </c>
      <c r="K16" s="39" t="s">
        <v>22</v>
      </c>
      <c r="L16" s="35"/>
      <c r="M16" s="7">
        <f t="shared" si="8"/>
        <v>10539</v>
      </c>
      <c r="N16" s="7">
        <v>17565</v>
      </c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40.5" customHeight="1">
      <c r="A17" s="19" t="s">
        <v>31</v>
      </c>
      <c r="B17" s="9" t="s">
        <v>17</v>
      </c>
      <c r="C17" s="10" t="s">
        <v>41</v>
      </c>
      <c r="D17" s="19" t="s">
        <v>31</v>
      </c>
      <c r="E17" s="9" t="s">
        <v>19</v>
      </c>
      <c r="F17" s="10" t="s">
        <v>20</v>
      </c>
      <c r="G17" s="11">
        <f t="shared" ref="G17:G18" si="9">+H17*J17</f>
        <v>440</v>
      </c>
      <c r="H17" s="15">
        <v>44</v>
      </c>
      <c r="I17" s="16" t="s">
        <v>33</v>
      </c>
      <c r="J17" s="16">
        <v>10</v>
      </c>
      <c r="K17" s="39" t="s">
        <v>22</v>
      </c>
      <c r="L17" s="35"/>
      <c r="M17" s="7">
        <f t="shared" ref="M17:M18" si="10">+N17*0.6</f>
        <v>10539</v>
      </c>
      <c r="N17" s="7">
        <v>17565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89.25" customHeight="1">
      <c r="A18" s="13" t="s">
        <v>29</v>
      </c>
      <c r="B18" s="9" t="s">
        <v>17</v>
      </c>
      <c r="C18" s="14" t="s">
        <v>34</v>
      </c>
      <c r="D18" s="13" t="str">
        <f>+A18</f>
        <v xml:space="preserve">Banquetas de 8 cm de espesor  </v>
      </c>
      <c r="E18" s="9" t="s">
        <v>19</v>
      </c>
      <c r="F18" s="10" t="s">
        <v>20</v>
      </c>
      <c r="G18" s="11">
        <f t="shared" si="9"/>
        <v>2250</v>
      </c>
      <c r="H18" s="11">
        <v>150</v>
      </c>
      <c r="I18" s="16" t="s">
        <v>30</v>
      </c>
      <c r="J18" s="16">
        <v>15</v>
      </c>
      <c r="K18" s="39" t="s">
        <v>22</v>
      </c>
      <c r="L18" s="35"/>
      <c r="M18" s="7">
        <f t="shared" si="10"/>
        <v>10539</v>
      </c>
      <c r="N18" s="7">
        <v>17565</v>
      </c>
      <c r="O18" s="17"/>
      <c r="P18" s="18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89.25" customHeight="1">
      <c r="A19" s="13" t="s">
        <v>29</v>
      </c>
      <c r="B19" s="9" t="s">
        <v>17</v>
      </c>
      <c r="C19" s="14" t="s">
        <v>34</v>
      </c>
      <c r="D19" s="13" t="str">
        <f>+A19</f>
        <v xml:space="preserve">Banquetas de 8 cm de espesor  </v>
      </c>
      <c r="E19" s="9" t="s">
        <v>19</v>
      </c>
      <c r="F19" s="10" t="s">
        <v>20</v>
      </c>
      <c r="G19" s="11">
        <f t="shared" ref="G19:G21" si="11">+H19*J19</f>
        <v>1950</v>
      </c>
      <c r="H19" s="11">
        <v>150</v>
      </c>
      <c r="I19" s="16" t="s">
        <v>30</v>
      </c>
      <c r="J19" s="16">
        <v>13</v>
      </c>
      <c r="K19" s="39" t="s">
        <v>22</v>
      </c>
      <c r="L19" s="35"/>
      <c r="M19" s="7">
        <f t="shared" ref="M19:M21" si="12">+N19*0.6</f>
        <v>10539</v>
      </c>
      <c r="N19" s="7">
        <v>17565</v>
      </c>
      <c r="O19" s="17"/>
      <c r="P19" s="18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35.25" customHeight="1">
      <c r="A20" s="6" t="s">
        <v>16</v>
      </c>
      <c r="B20" s="7" t="s">
        <v>17</v>
      </c>
      <c r="C20" s="8" t="s">
        <v>32</v>
      </c>
      <c r="D20" s="8" t="str">
        <f t="shared" ref="D20" si="13">+A20</f>
        <v xml:space="preserve">DRENAJE ARREGLOS </v>
      </c>
      <c r="E20" s="9" t="s">
        <v>19</v>
      </c>
      <c r="F20" s="10" t="s">
        <v>20</v>
      </c>
      <c r="G20" s="11">
        <f t="shared" si="11"/>
        <v>4000</v>
      </c>
      <c r="H20" s="12">
        <v>400</v>
      </c>
      <c r="I20" s="8" t="s">
        <v>21</v>
      </c>
      <c r="J20" s="8">
        <v>10</v>
      </c>
      <c r="K20" s="39" t="s">
        <v>27</v>
      </c>
      <c r="L20" s="35"/>
      <c r="M20" s="7">
        <f t="shared" si="12"/>
        <v>10538.4</v>
      </c>
      <c r="N20" s="7">
        <v>17564</v>
      </c>
    </row>
    <row r="21" spans="1:26" ht="54" customHeight="1">
      <c r="A21" s="13" t="s">
        <v>23</v>
      </c>
      <c r="B21" s="9" t="s">
        <v>17</v>
      </c>
      <c r="C21" s="14" t="s">
        <v>18</v>
      </c>
      <c r="D21" s="13" t="s">
        <v>24</v>
      </c>
      <c r="E21" s="9" t="s">
        <v>19</v>
      </c>
      <c r="F21" s="10" t="s">
        <v>20</v>
      </c>
      <c r="G21" s="11">
        <f t="shared" si="11"/>
        <v>2000</v>
      </c>
      <c r="H21" s="15">
        <v>2000</v>
      </c>
      <c r="I21" s="16" t="s">
        <v>25</v>
      </c>
      <c r="J21" s="16">
        <v>1</v>
      </c>
      <c r="K21" s="39" t="s">
        <v>22</v>
      </c>
      <c r="L21" s="35"/>
      <c r="M21" s="7">
        <f t="shared" si="12"/>
        <v>10538.4</v>
      </c>
      <c r="N21" s="7">
        <v>17564</v>
      </c>
      <c r="O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54" customHeight="1">
      <c r="A22" s="13" t="s">
        <v>23</v>
      </c>
      <c r="B22" s="9" t="s">
        <v>17</v>
      </c>
      <c r="C22" s="14" t="s">
        <v>37</v>
      </c>
      <c r="D22" s="13" t="s">
        <v>24</v>
      </c>
      <c r="E22" s="9" t="s">
        <v>19</v>
      </c>
      <c r="F22" s="10" t="s">
        <v>20</v>
      </c>
      <c r="G22" s="11">
        <f t="shared" ref="G22" si="14">+H22*J22</f>
        <v>2000</v>
      </c>
      <c r="H22" s="15">
        <v>2000</v>
      </c>
      <c r="I22" s="16" t="s">
        <v>25</v>
      </c>
      <c r="J22" s="16">
        <v>1</v>
      </c>
      <c r="K22" s="39" t="s">
        <v>22</v>
      </c>
      <c r="L22" s="35"/>
      <c r="M22" s="7">
        <f t="shared" ref="M22" si="15">+N22*0.6</f>
        <v>10538.4</v>
      </c>
      <c r="N22" s="7">
        <v>17564</v>
      </c>
      <c r="O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5.75" customHeight="1"/>
    <row r="24" spans="1:26" ht="15.75" customHeight="1"/>
    <row r="25" spans="1:26" ht="15.75" customHeight="1"/>
    <row r="26" spans="1:26" ht="15.75" customHeight="1"/>
    <row r="27" spans="1:26" ht="15.75" customHeight="1"/>
    <row r="28" spans="1:26" ht="15.75" customHeight="1"/>
    <row r="29" spans="1:26" ht="15.75" customHeight="1"/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</sheetData>
  <mergeCells count="21">
    <mergeCell ref="K22:L22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10:L10"/>
    <mergeCell ref="K8:L9"/>
    <mergeCell ref="M8:N8"/>
    <mergeCell ref="A1:C7"/>
    <mergeCell ref="A8:F8"/>
    <mergeCell ref="G8:G9"/>
    <mergeCell ref="H8:H9"/>
    <mergeCell ref="I8:I9"/>
    <mergeCell ref="J8:J9"/>
  </mergeCells>
  <pageMargins left="0.7" right="0.7" top="0.75" bottom="0.75" header="0.3" footer="0.3"/>
  <pageSetup orientation="portrait" r:id="rId1"/>
  <headerFooter>
    <oddFooter>&amp;CING. SERGIO ANTONIO SANCHEZ ANDALON  DIRECTOR DE OBRAS PUBLICAS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2026</vt:lpstr>
      <vt:lpstr>'JUNIO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obras publicas etzatlan</dc:creator>
  <cp:lastModifiedBy>Lenovo</cp:lastModifiedBy>
  <cp:lastPrinted>2026-08-11T17:19:59Z</cp:lastPrinted>
  <dcterms:created xsi:type="dcterms:W3CDTF">2026-05-12T18:40:06Z</dcterms:created>
  <dcterms:modified xsi:type="dcterms:W3CDTF">2026-08-12T15:01:35Z</dcterms:modified>
</cp:coreProperties>
</file>